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2120" windowHeight="8835" tabRatio="602"/>
  </bookViews>
  <sheets>
    <sheet name="Приложение 3 " sheetId="14" r:id="rId1"/>
    <sheet name="Приложение 2" sheetId="15" r:id="rId2"/>
    <sheet name="Приложение 1" sheetId="13" r:id="rId3"/>
  </sheets>
  <definedNames>
    <definedName name="_xlnm.Print_Titles" localSheetId="2">'Приложение 1'!$6:$10</definedName>
    <definedName name="_xlnm.Print_Titles" localSheetId="0">'Приложение 3 '!$5:$9</definedName>
  </definedNames>
  <calcPr calcId="125725"/>
</workbook>
</file>

<file path=xl/calcChain.xml><?xml version="1.0" encoding="utf-8"?>
<calcChain xmlns="http://schemas.openxmlformats.org/spreadsheetml/2006/main">
  <c r="R10" i="14"/>
  <c r="Q10"/>
  <c r="R12"/>
  <c r="Q12"/>
  <c r="Q24"/>
  <c r="R24"/>
  <c r="R25"/>
  <c r="Q25"/>
  <c r="R28"/>
  <c r="Q28"/>
  <c r="C12"/>
  <c r="D12"/>
  <c r="F10"/>
  <c r="G28"/>
  <c r="G25" s="1"/>
  <c r="F28"/>
  <c r="L25" i="13"/>
  <c r="F12" i="14"/>
  <c r="I23" i="13"/>
  <c r="H23"/>
  <c r="K30"/>
  <c r="K25" s="1"/>
  <c r="K23" s="1"/>
  <c r="K11" s="1"/>
  <c r="L30"/>
  <c r="E23"/>
  <c r="F23"/>
  <c r="F25"/>
  <c r="E25"/>
  <c r="E30"/>
  <c r="F30"/>
  <c r="E28" i="14" l="1"/>
  <c r="L23" i="13"/>
  <c r="L11" s="1"/>
  <c r="H11" i="15" s="1"/>
  <c r="H9" s="1"/>
  <c r="E25" i="14"/>
  <c r="G24"/>
  <c r="G12" s="1"/>
  <c r="J11" i="13"/>
  <c r="G10" i="15"/>
  <c r="G8" s="1"/>
  <c r="J25" i="13"/>
  <c r="J23" s="1"/>
  <c r="G23" s="1"/>
  <c r="J30"/>
  <c r="J32"/>
  <c r="E24" i="14" l="1"/>
  <c r="M23" i="13"/>
  <c r="M32"/>
  <c r="G32"/>
  <c r="G30" s="1"/>
  <c r="G25" s="1"/>
  <c r="E12" i="14" l="1"/>
  <c r="G10"/>
  <c r="E10" s="1"/>
</calcChain>
</file>

<file path=xl/sharedStrings.xml><?xml version="1.0" encoding="utf-8"?>
<sst xmlns="http://schemas.openxmlformats.org/spreadsheetml/2006/main" count="272" uniqueCount="134">
  <si>
    <t>№ п/п</t>
  </si>
  <si>
    <t>МП</t>
  </si>
  <si>
    <t>1</t>
  </si>
  <si>
    <t>Комитет по дорожному хозяйству  Ленинградской области</t>
  </si>
  <si>
    <t xml:space="preserve">По проектно-сметной документации </t>
  </si>
  <si>
    <t>I</t>
  </si>
  <si>
    <t>1.1</t>
  </si>
  <si>
    <t>1.1.1</t>
  </si>
  <si>
    <t>1.1.2</t>
  </si>
  <si>
    <t>1.2</t>
  </si>
  <si>
    <t>1.2.1</t>
  </si>
  <si>
    <t>1.2.2</t>
  </si>
  <si>
    <t xml:space="preserve">Вид работ </t>
  </si>
  <si>
    <t>Ремонт</t>
  </si>
  <si>
    <t>Кап.ремонт</t>
  </si>
  <si>
    <t>из них:</t>
  </si>
  <si>
    <t>в том числе по объектам:</t>
  </si>
  <si>
    <t>III</t>
  </si>
  <si>
    <t>строительство</t>
  </si>
  <si>
    <t>реконструкция</t>
  </si>
  <si>
    <t>5</t>
  </si>
  <si>
    <t>Сроки работ (годы)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</si>
  <si>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</si>
  <si>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</si>
  <si>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</si>
  <si>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</si>
  <si>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</si>
  <si>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</si>
  <si>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</si>
  <si>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</si>
  <si>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</si>
  <si>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Выполнено </t>
  </si>
  <si>
    <t xml:space="preserve">Причины неиспользования средств </t>
  </si>
  <si>
    <t>Х</t>
  </si>
  <si>
    <t>в том числе по мероприятиям:</t>
  </si>
  <si>
    <t>х</t>
  </si>
  <si>
    <t>3</t>
  </si>
  <si>
    <t>3.1</t>
  </si>
  <si>
    <t>3.2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</si>
  <si>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</si>
  <si>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</si>
  <si>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</si>
  <si>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</si>
  <si>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</si>
  <si>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</si>
  <si>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значения.   ВСЕГО: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</si>
  <si>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</si>
  <si>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Проектирование и строительство (реконструкция) автомобильных дорог общего пользования местного значения, в т.ч. 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</si>
  <si>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2.1.4</t>
  </si>
  <si>
    <t>Капитальный ремонт и ремонт автомобильных дорог общего пользования, местного значения.  ВСЕГО: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</si>
  <si>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</si>
  <si>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 ВСЕГО: </t>
  </si>
  <si>
    <t xml:space="preserve">а).  Капитальный ремонт, всего: </t>
  </si>
  <si>
    <t xml:space="preserve">б).   Ремонт, всего: </t>
  </si>
  <si>
    <t>2.2.3</t>
  </si>
  <si>
    <t>2.2.4</t>
  </si>
  <si>
    <t>3.1.1</t>
  </si>
  <si>
    <t>3.1.2</t>
  </si>
  <si>
    <t>3.1.3</t>
  </si>
  <si>
    <t>3.1.4</t>
  </si>
  <si>
    <t>3.2.1</t>
  </si>
  <si>
    <t>3.2.2</t>
  </si>
  <si>
    <t>3.2.3</t>
  </si>
  <si>
    <t>3.2.4</t>
  </si>
  <si>
    <t xml:space="preserve">Капитальный ремонт и ремонт автомобильных дорог общего пользования, местного значения, в т.ч.  с  твердым покрытием до сельских населенных пунктов.  </t>
  </si>
  <si>
    <t>029 0409 62 0 00 00000</t>
  </si>
  <si>
    <t>029 0409 62 2 02 70140 521</t>
  </si>
  <si>
    <t>029 0409 62 2 02 74200 521</t>
  </si>
  <si>
    <r>
      <t xml:space="preserve">000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00000 </t>
    </r>
    <r>
      <rPr>
        <sz val="8"/>
        <rFont val="Arial Cyr"/>
        <charset val="204"/>
      </rPr>
      <t>74200</t>
    </r>
  </si>
  <si>
    <t>Главный бухгалтер</t>
  </si>
  <si>
    <t>Приложение № 1  к Соглашению №_____                                                                                               от"_____"____________2017г.</t>
  </si>
  <si>
    <t>ВСЕГО:</t>
  </si>
  <si>
    <t>Наименование направления расходования средств, наименование объектов Программы                      (целевое назначение субсидии)</t>
  </si>
  <si>
    <r>
      <t xml:space="preserve">Распределение средств по объектам  мероприятий Программ муниципального образования  _________городского (сельского) поселения </t>
    </r>
    <r>
      <rPr>
        <b/>
        <sz val="18"/>
        <rFont val="Times New Roman Cyr"/>
        <charset val="204"/>
      </rPr>
      <t xml:space="preserve">(округа) </t>
    </r>
    <r>
      <rPr>
        <b/>
        <sz val="18"/>
        <rFont val="Times New Roman Cyr"/>
        <family val="1"/>
        <charset val="204"/>
      </rPr>
      <t xml:space="preserve">________ муниципального района Ленинградской области, предоставляемых бюджету муниципального образования в виде субсидий за счет средств дорожного фонда Ленинградской области  в 2017 году. </t>
    </r>
  </si>
  <si>
    <t>2017-2018</t>
  </si>
  <si>
    <t>Приложение № 2   к Соглашению                           №_____ от "_____"____________2017г.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</si>
  <si>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______ района Ленинградской области  в 2017 году.</t>
  </si>
  <si>
    <t>000 2 02 20216 00 0000 151</t>
  </si>
  <si>
    <t>За счет средств дорожного фонда</t>
  </si>
  <si>
    <t>Принято в эксплуатацию в 2017г. (по Акту приемки законченных работ)</t>
  </si>
  <si>
    <t>Плановые значения показателей по Соглашению</t>
  </si>
  <si>
    <t>Плановые значения показателей по Соглашению                                   (гр.8-12 Прилож. № 1)</t>
  </si>
  <si>
    <t xml:space="preserve">Оплачено подрядчику                                     (Кассовые расходы МО, по платежным поручениям) </t>
  </si>
  <si>
    <r>
      <t xml:space="preserve">Наименование направления расходования средств,                                                                          наименование объектов Программы                                                                                                                              </t>
    </r>
    <r>
      <rPr>
        <sz val="12"/>
        <rFont val="Times New Roman Cyr"/>
        <charset val="204"/>
      </rPr>
      <t>(целевое назначение субсидии)</t>
    </r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</si>
  <si>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</si>
  <si>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</si>
  <si>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</si>
  <si>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</si>
  <si>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</si>
  <si>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</si>
  <si>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Всего (гр.16 = гр.5-гр.13)</t>
  </si>
  <si>
    <t>ЛО         (гр.17 = гр.6-гр.14)</t>
  </si>
  <si>
    <t>МО              (гр.18 = гр.7-гр.15)</t>
  </si>
  <si>
    <t xml:space="preserve"> За счет средств дорожного фонда</t>
  </si>
  <si>
    <t>км/ п.м. мостов            (*,***/*)</t>
  </si>
  <si>
    <t>кв.м               (*)</t>
  </si>
  <si>
    <t>В ценах соответствующих лет, руб.                    (*,**)</t>
  </si>
  <si>
    <t>Целевые показатели результативности, км /п.м. мостов                    (*,***/*)</t>
  </si>
  <si>
    <t xml:space="preserve">кв.м   автомоб. дорог  (*)            </t>
  </si>
  <si>
    <t>Объем финансирования в 2017 году за счет средств</t>
  </si>
  <si>
    <r>
      <t xml:space="preserve">ВСЕГО,  </t>
    </r>
    <r>
      <rPr>
        <sz val="10"/>
        <rFont val="Times New Roman Cyr"/>
        <charset val="204"/>
      </rPr>
      <t>руб. (*,**)</t>
    </r>
  </si>
  <si>
    <t xml:space="preserve">Доля  бюджета  МО, % (*) (гр12/гр10)     </t>
  </si>
  <si>
    <t>Целевые показатели результативности, км/п.м                (*,***/*)</t>
  </si>
  <si>
    <t xml:space="preserve">кв.м (*) </t>
  </si>
  <si>
    <t>Всего, руб.  (*,**)</t>
  </si>
  <si>
    <t>км/п.м. (*,***/*)</t>
  </si>
  <si>
    <t>кв.м. (*)</t>
  </si>
  <si>
    <t>Объем ассигнований за счет средств дорожного фонда 2017 г., руб.                              (*,**)</t>
  </si>
  <si>
    <t xml:space="preserve">ЛО, руб. </t>
  </si>
  <si>
    <t xml:space="preserve">МО, руб.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</si>
  <si>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</si>
  <si>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За счет средств дорожного фонда            (по КС-3)</t>
  </si>
  <si>
    <t>Всего, руб. (*,**)</t>
  </si>
  <si>
    <t>Председатель Комитета ____________  Ю.И. Запалатский</t>
  </si>
  <si>
    <t>Председатель Комитета  ____________________ Ю.И. Запалатский</t>
  </si>
  <si>
    <t>1.1.3</t>
  </si>
  <si>
    <t>1.2.3</t>
  </si>
  <si>
    <t>1.2.4</t>
  </si>
  <si>
    <t>ремонт</t>
  </si>
  <si>
    <t>Ремонт дороги по ул.Станционная в селе Паша Волховского района Ленинградской области (от жилого дома №2 до пересечения с ул.Павла Нечесанова)</t>
  </si>
  <si>
    <t>Администрация муниципального образования Пашское сельского поселения Волховского муниципального района Ленинградской области</t>
  </si>
  <si>
    <t xml:space="preserve">И.О. Главы Администрации ________________ /А.Т. Кулиманов/ </t>
  </si>
  <si>
    <r>
      <rPr>
        <sz val="8"/>
        <rFont val="Arial Cyr"/>
        <charset val="204"/>
      </rPr>
      <t>813 2 02 20216 1</t>
    </r>
    <r>
      <rPr>
        <b/>
        <sz val="8"/>
        <rFont val="Arial Cyr"/>
        <charset val="204"/>
      </rPr>
      <t xml:space="preserve">0 </t>
    </r>
    <r>
      <rPr>
        <sz val="8"/>
        <rFont val="Arial Cyr"/>
        <charset val="204"/>
      </rPr>
      <t>0000 151</t>
    </r>
  </si>
  <si>
    <r>
      <t xml:space="preserve">813 </t>
    </r>
    <r>
      <rPr>
        <sz val="8"/>
        <rFont val="Arial Cyr"/>
        <charset val="204"/>
      </rPr>
      <t xml:space="preserve">0409 </t>
    </r>
    <r>
      <rPr>
        <b/>
        <sz val="8"/>
        <rFont val="Arial Cyr"/>
        <charset val="204"/>
      </rPr>
      <t xml:space="preserve">02101 </t>
    </r>
    <r>
      <rPr>
        <sz val="8"/>
        <rFont val="Arial Cyr"/>
        <charset val="204"/>
      </rPr>
      <t>70140</t>
    </r>
  </si>
  <si>
    <t xml:space="preserve">И. О. Главы Администрации _______________/А.Т. Кулиманов/ </t>
  </si>
  <si>
    <t xml:space="preserve">Капитальный ремонт и ремонт автомобильных дорог общего пользования,    ВСЕГО: </t>
  </si>
  <si>
    <t>Исполнитель: Мелекесцева Т.Н., тел. 81363 41209</t>
  </si>
  <si>
    <t xml:space="preserve">                   Главный бухгалтер ________________ / А.С. Кулиманова/ </t>
  </si>
  <si>
    <t xml:space="preserve">Капитальный ремонт и ремонт автомобильных дорог общего пользования, местного значения,   с  твердым покрытием до сельских населенных пунктов.   ВСЕГО: </t>
  </si>
  <si>
    <t>б)Ремонт.  ВСЕГО:</t>
  </si>
  <si>
    <t>Приложение № 3 к Соглашению №12 от "16" февраля 2017г.</t>
  </si>
  <si>
    <t>Электронный аукцион не объявлен</t>
  </si>
  <si>
    <t xml:space="preserve">Глава Администрации _______________ /А.Т. Кулиманов/ </t>
  </si>
  <si>
    <t>ОТЧЕТ об осуществлении расходов дорожного фонда муниципального образования  Пашское сельское поселение Ленинградской области на реализацию мероприятий Программ муниципального образования в рамках государственной программы  Ленинградской области «Развитие автомобильных дорог Ленинградской области» по состоянию на 01.04.2017 года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</si>
</sst>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0.000000"/>
    <numFmt numFmtId="167" formatCode="0.0"/>
    <numFmt numFmtId="168" formatCode="0.0%"/>
    <numFmt numFmtId="169" formatCode="#,##0.00000"/>
  </numFmts>
  <fonts count="64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</font>
    <font>
      <b/>
      <sz val="14"/>
      <name val="Times New Roman Cyr"/>
      <family val="1"/>
      <charset val="204"/>
    </font>
    <font>
      <sz val="10"/>
      <name val="Helv"/>
    </font>
    <font>
      <sz val="14"/>
      <name val="Times New Roman Cyr"/>
      <family val="1"/>
      <charset val="204"/>
    </font>
    <font>
      <sz val="14"/>
      <color indexed="12"/>
      <name val="Arial"/>
      <family val="2"/>
    </font>
    <font>
      <b/>
      <sz val="14"/>
      <color indexed="8"/>
      <name val="Times New Roman Cyr"/>
      <family val="1"/>
      <charset val="204"/>
    </font>
    <font>
      <sz val="14"/>
      <name val="Times New Roman"/>
      <family val="1"/>
      <charset val="204"/>
    </font>
    <font>
      <i/>
      <sz val="14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8"/>
      <name val="Times New Roman"/>
      <family val="1"/>
    </font>
    <font>
      <sz val="18"/>
      <name val="Times New Roman Cyr"/>
      <family val="1"/>
      <charset val="204"/>
    </font>
    <font>
      <b/>
      <sz val="12"/>
      <color indexed="8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4"/>
      <name val="Times New Roman"/>
      <family val="1"/>
      <charset val="204"/>
    </font>
    <font>
      <sz val="9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</font>
    <font>
      <sz val="9"/>
      <name val="Times New Roman Cyr"/>
      <family val="1"/>
      <charset val="204"/>
    </font>
    <font>
      <i/>
      <sz val="9"/>
      <name val="Times New Roman"/>
      <family val="1"/>
    </font>
    <font>
      <i/>
      <sz val="9"/>
      <name val="Times New Roman Cyr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 Cyr"/>
      <charset val="204"/>
    </font>
    <font>
      <b/>
      <sz val="9"/>
      <name val="Times New Roman Cyr"/>
      <charset val="204"/>
    </font>
    <font>
      <b/>
      <sz val="9"/>
      <name val="Times New Roman Cyr"/>
      <family val="1"/>
      <charset val="204"/>
    </font>
    <font>
      <sz val="11"/>
      <name val="Times New Roman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sz val="11"/>
      <color indexed="8"/>
      <name val="Times New Roman CYR"/>
      <charset val="204"/>
    </font>
    <font>
      <b/>
      <sz val="8"/>
      <name val="Arial Cyr"/>
      <charset val="204"/>
    </font>
    <font>
      <sz val="11"/>
      <name val="Arial Cyr"/>
      <charset val="204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"/>
      <family val="2"/>
      <charset val="204"/>
    </font>
    <font>
      <b/>
      <sz val="10"/>
      <color indexed="8"/>
      <name val="Times New Roman Cyr"/>
      <family val="1"/>
      <charset val="204"/>
    </font>
    <font>
      <i/>
      <sz val="8"/>
      <name val="Times New Roman"/>
      <family val="1"/>
    </font>
    <font>
      <sz val="10"/>
      <name val="Arial Cyr"/>
      <charset val="204"/>
    </font>
    <font>
      <b/>
      <sz val="16"/>
      <name val="Arial Cyr"/>
      <charset val="204"/>
    </font>
    <font>
      <b/>
      <sz val="9"/>
      <color indexed="8"/>
      <name val="Times New Roman Cyr"/>
      <family val="1"/>
      <charset val="204"/>
    </font>
    <font>
      <sz val="9"/>
      <color indexed="8"/>
      <name val="Times New Roman Cyr"/>
      <family val="1"/>
      <charset val="204"/>
    </font>
    <font>
      <b/>
      <sz val="9"/>
      <color indexed="8"/>
      <name val="Times New Roman Cyr"/>
      <charset val="204"/>
    </font>
    <font>
      <b/>
      <strike/>
      <sz val="12"/>
      <name val="Times New Roman"/>
      <family val="1"/>
      <charset val="204"/>
    </font>
    <font>
      <b/>
      <sz val="18"/>
      <name val="Times New Roman Cyr"/>
      <charset val="204"/>
    </font>
    <font>
      <sz val="12"/>
      <name val="Times New Roman Cyr"/>
      <charset val="204"/>
    </font>
    <font>
      <i/>
      <sz val="9"/>
      <name val="Times New Roman Cyr"/>
      <charset val="204"/>
    </font>
    <font>
      <sz val="14"/>
      <name val="Times New Roman Cyr"/>
      <charset val="204"/>
    </font>
    <font>
      <sz val="10"/>
      <name val="Times New Roman Cyr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47" fillId="0" borderId="0"/>
    <xf numFmtId="9" fontId="1" fillId="0" borderId="0" applyFont="0" applyFill="0" applyBorder="0" applyAlignment="0" applyProtection="0"/>
    <xf numFmtId="0" fontId="4" fillId="0" borderId="0"/>
  </cellStyleXfs>
  <cellXfs count="322">
    <xf numFmtId="0" fontId="0" fillId="0" borderId="0" xfId="0"/>
    <xf numFmtId="0" fontId="2" fillId="0" borderId="0" xfId="0" applyFont="1" applyAlignment="1">
      <alignment horizontal="left" vertical="top" wrapText="1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center"/>
    </xf>
    <xf numFmtId="2" fontId="13" fillId="2" borderId="1" xfId="0" applyNumberFormat="1" applyFont="1" applyFill="1" applyBorder="1" applyAlignment="1">
      <alignment horizontal="left" vertical="center" wrapText="1"/>
    </xf>
    <xf numFmtId="2" fontId="15" fillId="2" borderId="1" xfId="0" applyNumberFormat="1" applyFont="1" applyFill="1" applyBorder="1" applyAlignment="1">
      <alignment horizontal="left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49" fontId="5" fillId="2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49" fontId="5" fillId="0" borderId="0" xfId="0" applyNumberFormat="1" applyFont="1" applyFill="1" applyAlignment="1">
      <alignment vertical="center"/>
    </xf>
    <xf numFmtId="49" fontId="2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5" fontId="5" fillId="2" borderId="0" xfId="0" applyNumberFormat="1" applyFont="1" applyFill="1" applyAlignment="1">
      <alignment horizontal="center" vertical="center" wrapText="1"/>
    </xf>
    <xf numFmtId="166" fontId="5" fillId="2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6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165" fontId="10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164" fontId="5" fillId="2" borderId="0" xfId="0" applyNumberFormat="1" applyFont="1" applyFill="1" applyAlignment="1">
      <alignment horizontal="center" vertical="center" wrapText="1"/>
    </xf>
    <xf numFmtId="2" fontId="25" fillId="2" borderId="1" xfId="0" applyNumberFormat="1" applyFont="1" applyFill="1" applyBorder="1" applyAlignment="1">
      <alignment horizontal="left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7" fontId="23" fillId="2" borderId="1" xfId="0" applyNumberFormat="1" applyFont="1" applyFill="1" applyBorder="1" applyAlignment="1">
      <alignment horizontal="center" vertical="center" wrapText="1"/>
    </xf>
    <xf numFmtId="168" fontId="23" fillId="0" borderId="1" xfId="2" applyNumberFormat="1" applyFont="1" applyFill="1" applyBorder="1" applyAlignment="1">
      <alignment horizontal="center" vertical="center" wrapText="1"/>
    </xf>
    <xf numFmtId="168" fontId="26" fillId="0" borderId="1" xfId="2" applyNumberFormat="1" applyFont="1" applyFill="1" applyBorder="1" applyAlignment="1">
      <alignment horizontal="center" vertical="center" wrapText="1"/>
    </xf>
    <xf numFmtId="168" fontId="23" fillId="0" borderId="2" xfId="2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164" fontId="27" fillId="2" borderId="1" xfId="0" applyNumberFormat="1" applyFont="1" applyFill="1" applyBorder="1" applyAlignment="1">
      <alignment horizontal="center" vertical="center" wrapText="1"/>
    </xf>
    <xf numFmtId="164" fontId="27" fillId="2" borderId="2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64" fontId="31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horizontal="center" vertical="center" wrapText="1"/>
    </xf>
    <xf numFmtId="164" fontId="29" fillId="0" borderId="1" xfId="0" applyNumberFormat="1" applyFont="1" applyBorder="1" applyAlignment="1">
      <alignment horizontal="center" vertical="center" wrapText="1"/>
    </xf>
    <xf numFmtId="169" fontId="29" fillId="0" borderId="1" xfId="0" applyNumberFormat="1" applyFont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horizontal="center" vertical="center" wrapText="1"/>
    </xf>
    <xf numFmtId="49" fontId="29" fillId="0" borderId="1" xfId="0" applyNumberFormat="1" applyFont="1" applyFill="1" applyBorder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vertical="top" wrapText="1"/>
    </xf>
    <xf numFmtId="0" fontId="39" fillId="0" borderId="0" xfId="0" applyFont="1" applyAlignment="1">
      <alignment horizontal="center" vertical="top" wrapText="1"/>
    </xf>
    <xf numFmtId="0" fontId="40" fillId="0" borderId="0" xfId="0" applyFont="1" applyFill="1" applyAlignment="1">
      <alignment vertical="center"/>
    </xf>
    <xf numFmtId="0" fontId="43" fillId="0" borderId="0" xfId="0" applyFont="1" applyAlignment="1">
      <alignment vertical="top" wrapText="1"/>
    </xf>
    <xf numFmtId="0" fontId="39" fillId="0" borderId="0" xfId="0" applyFont="1" applyAlignment="1">
      <alignment horizontal="justify" vertical="top" wrapText="1"/>
    </xf>
    <xf numFmtId="0" fontId="40" fillId="0" borderId="0" xfId="0" applyFont="1" applyAlignment="1">
      <alignment vertical="center"/>
    </xf>
    <xf numFmtId="166" fontId="40" fillId="0" borderId="0" xfId="0" applyNumberFormat="1" applyFont="1" applyAlignment="1">
      <alignment vertical="center"/>
    </xf>
    <xf numFmtId="0" fontId="39" fillId="0" borderId="0" xfId="0" applyFont="1" applyAlignment="1">
      <alignment horizontal="left" vertical="top" wrapText="1"/>
    </xf>
    <xf numFmtId="164" fontId="40" fillId="0" borderId="0" xfId="0" applyNumberFormat="1" applyFont="1" applyAlignment="1">
      <alignment vertical="center"/>
    </xf>
    <xf numFmtId="164" fontId="19" fillId="0" borderId="0" xfId="0" applyNumberFormat="1" applyFont="1" applyAlignment="1">
      <alignment vertical="center" wrapText="1"/>
    </xf>
    <xf numFmtId="0" fontId="42" fillId="0" borderId="0" xfId="0" applyFont="1" applyBorder="1" applyAlignment="1">
      <alignment vertical="center" wrapText="1"/>
    </xf>
    <xf numFmtId="0" fontId="44" fillId="0" borderId="0" xfId="0" applyFont="1" applyAlignment="1">
      <alignment vertical="top" wrapText="1"/>
    </xf>
    <xf numFmtId="0" fontId="45" fillId="0" borderId="0" xfId="0" applyFont="1"/>
    <xf numFmtId="0" fontId="46" fillId="0" borderId="0" xfId="0" applyFont="1"/>
    <xf numFmtId="0" fontId="31" fillId="0" borderId="4" xfId="1" applyNumberFormat="1" applyFont="1" applyFill="1" applyBorder="1" applyAlignment="1">
      <alignment horizontal="center" vertical="center" wrapText="1"/>
    </xf>
    <xf numFmtId="0" fontId="31" fillId="0" borderId="5" xfId="1" applyNumberFormat="1" applyFont="1" applyFill="1" applyBorder="1" applyAlignment="1">
      <alignment horizontal="center" vertical="center" wrapText="1"/>
    </xf>
    <xf numFmtId="0" fontId="31" fillId="0" borderId="2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vertical="justify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7" fontId="27" fillId="2" borderId="1" xfId="0" applyNumberFormat="1" applyFont="1" applyFill="1" applyBorder="1" applyAlignment="1">
      <alignment horizontal="center" vertical="center" wrapText="1"/>
    </xf>
    <xf numFmtId="168" fontId="27" fillId="0" borderId="1" xfId="2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2" fontId="17" fillId="2" borderId="0" xfId="0" applyNumberFormat="1" applyFont="1" applyFill="1" applyBorder="1" applyAlignment="1">
      <alignment horizontal="center" vertical="center" wrapText="1"/>
    </xf>
    <xf numFmtId="0" fontId="23" fillId="0" borderId="0" xfId="0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Border="1" applyAlignment="1">
      <alignment horizontal="center" vertical="center" wrapText="1"/>
    </xf>
    <xf numFmtId="167" fontId="23" fillId="2" borderId="0" xfId="0" applyNumberFormat="1" applyFont="1" applyFill="1" applyBorder="1" applyAlignment="1">
      <alignment horizontal="center" vertical="center" wrapText="1"/>
    </xf>
    <xf numFmtId="164" fontId="23" fillId="2" borderId="0" xfId="0" applyNumberFormat="1" applyFont="1" applyFill="1" applyBorder="1" applyAlignment="1">
      <alignment horizontal="center" vertical="center" wrapText="1"/>
    </xf>
    <xf numFmtId="168" fontId="23" fillId="0" borderId="0" xfId="2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2" fontId="13" fillId="2" borderId="2" xfId="0" applyNumberFormat="1" applyFont="1" applyFill="1" applyBorder="1" applyAlignment="1">
      <alignment horizontal="left" vertical="center" wrapText="1"/>
    </xf>
    <xf numFmtId="0" fontId="23" fillId="0" borderId="2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2" fontId="34" fillId="2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vertical="center" wrapText="1"/>
    </xf>
    <xf numFmtId="164" fontId="29" fillId="0" borderId="6" xfId="0" applyNumberFormat="1" applyFont="1" applyBorder="1" applyAlignment="1">
      <alignment horizontal="center" vertical="center" wrapText="1"/>
    </xf>
    <xf numFmtId="169" fontId="29" fillId="0" borderId="6" xfId="0" applyNumberFormat="1" applyFont="1" applyBorder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7" fontId="27" fillId="2" borderId="2" xfId="0" applyNumberFormat="1" applyFont="1" applyFill="1" applyBorder="1" applyAlignment="1">
      <alignment horizontal="center" vertical="center" wrapText="1"/>
    </xf>
    <xf numFmtId="168" fontId="27" fillId="0" borderId="2" xfId="2" applyNumberFormat="1" applyFont="1" applyFill="1" applyBorder="1" applyAlignment="1">
      <alignment horizontal="center" vertical="center" wrapText="1"/>
    </xf>
    <xf numFmtId="49" fontId="42" fillId="0" borderId="1" xfId="0" applyNumberFormat="1" applyFont="1" applyBorder="1" applyAlignment="1">
      <alignment horizontal="center" vertical="center" wrapText="1"/>
    </xf>
    <xf numFmtId="49" fontId="22" fillId="0" borderId="2" xfId="0" applyNumberFormat="1" applyFont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left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164" fontId="3" fillId="2" borderId="7" xfId="0" applyNumberFormat="1" applyFont="1" applyFill="1" applyBorder="1" applyAlignment="1">
      <alignment horizontal="center" vertical="center" wrapText="1"/>
    </xf>
    <xf numFmtId="168" fontId="23" fillId="0" borderId="7" xfId="2" applyNumberFormat="1" applyFont="1" applyFill="1" applyBorder="1" applyAlignment="1">
      <alignment horizontal="center" vertical="center" wrapText="1"/>
    </xf>
    <xf numFmtId="49" fontId="24" fillId="0" borderId="7" xfId="0" applyNumberFormat="1" applyFont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 wrapText="1"/>
    </xf>
    <xf numFmtId="2" fontId="17" fillId="2" borderId="7" xfId="0" applyNumberFormat="1" applyFont="1" applyFill="1" applyBorder="1" applyAlignment="1">
      <alignment horizontal="center" vertical="center" wrapText="1"/>
    </xf>
    <xf numFmtId="0" fontId="17" fillId="2" borderId="7" xfId="0" applyNumberFormat="1" applyFont="1" applyFill="1" applyBorder="1" applyAlignment="1">
      <alignment horizontal="center" vertical="center" wrapText="1"/>
    </xf>
    <xf numFmtId="167" fontId="23" fillId="2" borderId="7" xfId="0" applyNumberFormat="1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49" fontId="13" fillId="2" borderId="8" xfId="0" applyNumberFormat="1" applyFont="1" applyFill="1" applyBorder="1" applyAlignment="1">
      <alignment horizontal="center" vertical="center" wrapText="1"/>
    </xf>
    <xf numFmtId="2" fontId="13" fillId="2" borderId="8" xfId="0" applyNumberFormat="1" applyFont="1" applyFill="1" applyBorder="1" applyAlignment="1">
      <alignment horizontal="left" vertical="center" wrapText="1"/>
    </xf>
    <xf numFmtId="0" fontId="22" fillId="0" borderId="8" xfId="0" applyFont="1" applyBorder="1" applyAlignment="1">
      <alignment horizontal="center" vertical="center" wrapText="1"/>
    </xf>
    <xf numFmtId="2" fontId="3" fillId="2" borderId="8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8" fontId="23" fillId="0" borderId="8" xfId="2" applyNumberFormat="1" applyFont="1" applyFill="1" applyBorder="1" applyAlignment="1">
      <alignment horizontal="center" vertical="center" wrapText="1"/>
    </xf>
    <xf numFmtId="49" fontId="22" fillId="0" borderId="7" xfId="0" applyNumberFormat="1" applyFont="1" applyBorder="1" applyAlignment="1">
      <alignment horizontal="center" vertical="center" wrapText="1"/>
    </xf>
    <xf numFmtId="0" fontId="28" fillId="0" borderId="7" xfId="0" applyFont="1" applyFill="1" applyBorder="1" applyAlignment="1">
      <alignment vertical="center"/>
    </xf>
    <xf numFmtId="49" fontId="13" fillId="2" borderId="9" xfId="0" applyNumberFormat="1" applyFont="1" applyFill="1" applyBorder="1" applyAlignment="1">
      <alignment horizontal="center" vertical="center" wrapText="1"/>
    </xf>
    <xf numFmtId="2" fontId="13" fillId="2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6" fillId="2" borderId="9" xfId="0" applyNumberFormat="1" applyFont="1" applyFill="1" applyBorder="1" applyAlignment="1">
      <alignment horizontal="center" vertical="center" wrapText="1"/>
    </xf>
    <xf numFmtId="164" fontId="27" fillId="2" borderId="9" xfId="0" applyNumberFormat="1" applyFont="1" applyFill="1" applyBorder="1" applyAlignment="1">
      <alignment horizontal="center" vertical="center" wrapText="1"/>
    </xf>
    <xf numFmtId="168" fontId="23" fillId="0" borderId="9" xfId="2" applyNumberFormat="1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3" fillId="2" borderId="7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6" fillId="2" borderId="8" xfId="0" applyNumberFormat="1" applyFont="1" applyFill="1" applyBorder="1" applyAlignment="1">
      <alignment horizontal="center" vertical="center" wrapText="1"/>
    </xf>
    <xf numFmtId="164" fontId="27" fillId="2" borderId="8" xfId="0" applyNumberFormat="1" applyFont="1" applyFill="1" applyBorder="1" applyAlignment="1">
      <alignment horizontal="center" vertical="center" wrapText="1"/>
    </xf>
    <xf numFmtId="168" fontId="23" fillId="0" borderId="10" xfId="2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/>
    </xf>
    <xf numFmtId="2" fontId="52" fillId="2" borderId="8" xfId="0" applyNumberFormat="1" applyFont="1" applyFill="1" applyBorder="1" applyAlignment="1">
      <alignment horizontal="left" vertical="center" wrapText="1"/>
    </xf>
    <xf numFmtId="2" fontId="52" fillId="2" borderId="2" xfId="0" applyNumberFormat="1" applyFont="1" applyFill="1" applyBorder="1" applyAlignment="1">
      <alignment horizontal="left" vertical="center" wrapText="1"/>
    </xf>
    <xf numFmtId="2" fontId="52" fillId="2" borderId="1" xfId="0" applyNumberFormat="1" applyFont="1" applyFill="1" applyBorder="1" applyAlignment="1">
      <alignment horizontal="left" vertical="center" wrapText="1"/>
    </xf>
    <xf numFmtId="2" fontId="53" fillId="2" borderId="1" xfId="0" applyNumberFormat="1" applyFont="1" applyFill="1" applyBorder="1" applyAlignment="1">
      <alignment horizontal="left" vertical="center" wrapText="1"/>
    </xf>
    <xf numFmtId="2" fontId="52" fillId="2" borderId="9" xfId="0" applyNumberFormat="1" applyFont="1" applyFill="1" applyBorder="1" applyAlignment="1">
      <alignment horizontal="left" vertical="center" wrapText="1"/>
    </xf>
    <xf numFmtId="2" fontId="54" fillId="2" borderId="1" xfId="0" applyNumberFormat="1" applyFont="1" applyFill="1" applyBorder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165" fontId="41" fillId="2" borderId="0" xfId="0" applyNumberFormat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8" fillId="2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55" fillId="0" borderId="0" xfId="0" applyFont="1" applyAlignment="1">
      <alignment horizontal="center" vertical="top" wrapText="1"/>
    </xf>
    <xf numFmtId="2" fontId="48" fillId="2" borderId="4" xfId="0" applyNumberFormat="1" applyFont="1" applyFill="1" applyBorder="1" applyAlignment="1">
      <alignment horizontal="left" vertical="center" wrapText="1"/>
    </xf>
    <xf numFmtId="164" fontId="5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58" fillId="2" borderId="7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0" fillId="3" borderId="0" xfId="0" applyFill="1"/>
    <xf numFmtId="0" fontId="55" fillId="0" borderId="0" xfId="0" applyFont="1" applyAlignment="1">
      <alignment horizontal="left" vertical="top" wrapText="1"/>
    </xf>
    <xf numFmtId="164" fontId="59" fillId="2" borderId="8" xfId="0" applyNumberFormat="1" applyFont="1" applyFill="1" applyBorder="1" applyAlignment="1">
      <alignment horizontal="center" vertical="center" wrapText="1"/>
    </xf>
    <xf numFmtId="2" fontId="27" fillId="2" borderId="1" xfId="0" applyNumberFormat="1" applyFont="1" applyFill="1" applyBorder="1" applyAlignment="1">
      <alignment horizontal="center" vertical="center" wrapText="1"/>
    </xf>
    <xf numFmtId="0" fontId="31" fillId="0" borderId="4" xfId="1" applyNumberFormat="1" applyFont="1" applyFill="1" applyBorder="1" applyAlignment="1">
      <alignment horizontal="center" vertical="center" wrapText="1"/>
    </xf>
    <xf numFmtId="0" fontId="31" fillId="0" borderId="5" xfId="1" applyNumberFormat="1" applyFont="1" applyFill="1" applyBorder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49" fontId="49" fillId="0" borderId="4" xfId="0" applyNumberFormat="1" applyFont="1" applyBorder="1" applyAlignment="1">
      <alignment horizontal="center" vertical="center" wrapText="1"/>
    </xf>
    <xf numFmtId="4" fontId="26" fillId="2" borderId="1" xfId="0" applyNumberFormat="1" applyFont="1" applyFill="1" applyBorder="1" applyAlignment="1">
      <alignment horizontal="center" vertical="center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27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23" fillId="2" borderId="1" xfId="0" applyNumberFormat="1" applyFont="1" applyFill="1" applyBorder="1" applyAlignment="1">
      <alignment horizontal="center" vertical="center" wrapText="1"/>
    </xf>
    <xf numFmtId="4" fontId="27" fillId="2" borderId="2" xfId="0" applyNumberFormat="1" applyFont="1" applyFill="1" applyBorder="1" applyAlignment="1">
      <alignment horizontal="center" vertical="center" wrapText="1"/>
    </xf>
    <xf numFmtId="4" fontId="23" fillId="2" borderId="7" xfId="0" applyNumberFormat="1" applyFont="1" applyFill="1" applyBorder="1" applyAlignment="1">
      <alignment horizontal="center" vertical="center" wrapText="1"/>
    </xf>
    <xf numFmtId="4" fontId="27" fillId="2" borderId="9" xfId="0" applyNumberFormat="1" applyFont="1" applyFill="1" applyBorder="1" applyAlignment="1">
      <alignment horizontal="center" vertical="center" wrapText="1"/>
    </xf>
    <xf numFmtId="2" fontId="23" fillId="0" borderId="1" xfId="2" applyNumberFormat="1" applyFont="1" applyFill="1" applyBorder="1" applyAlignment="1">
      <alignment horizontal="center" vertical="center" wrapText="1"/>
    </xf>
    <xf numFmtId="2" fontId="26" fillId="2" borderId="9" xfId="0" applyNumberFormat="1" applyFont="1" applyFill="1" applyBorder="1" applyAlignment="1">
      <alignment horizontal="center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4" fontId="29" fillId="0" borderId="1" xfId="0" applyNumberFormat="1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24" fillId="0" borderId="1" xfId="0" applyNumberFormat="1" applyFont="1" applyBorder="1" applyAlignment="1">
      <alignment horizontal="center" vertical="center" wrapText="1"/>
    </xf>
    <xf numFmtId="4" fontId="26" fillId="2" borderId="2" xfId="0" applyNumberFormat="1" applyFont="1" applyFill="1" applyBorder="1" applyAlignment="1">
      <alignment horizontal="center" vertical="center" wrapText="1"/>
    </xf>
    <xf numFmtId="4" fontId="26" fillId="2" borderId="5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4" fontId="17" fillId="2" borderId="7" xfId="0" applyNumberFormat="1" applyFont="1" applyFill="1" applyBorder="1" applyAlignment="1">
      <alignment horizontal="center" vertical="center" wrapText="1"/>
    </xf>
    <xf numFmtId="4" fontId="26" fillId="2" borderId="9" xfId="0" applyNumberFormat="1" applyFont="1" applyFill="1" applyBorder="1" applyAlignment="1">
      <alignment horizontal="center" vertical="center" wrapText="1"/>
    </xf>
    <xf numFmtId="2" fontId="31" fillId="0" borderId="4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22" fillId="0" borderId="9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49" fontId="24" fillId="0" borderId="4" xfId="0" applyNumberFormat="1" applyFont="1" applyBorder="1" applyAlignment="1">
      <alignment horizontal="center" vertical="center" wrapText="1"/>
    </xf>
    <xf numFmtId="0" fontId="23" fillId="0" borderId="4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3" fillId="2" borderId="4" xfId="0" applyNumberFormat="1" applyFont="1" applyFill="1" applyBorder="1" applyAlignment="1">
      <alignment horizontal="center" vertical="center" wrapText="1"/>
    </xf>
    <xf numFmtId="167" fontId="23" fillId="2" borderId="4" xfId="0" applyNumberFormat="1" applyFont="1" applyFill="1" applyBorder="1" applyAlignment="1">
      <alignment horizontal="center" vertical="center" wrapText="1"/>
    </xf>
    <xf numFmtId="164" fontId="23" fillId="2" borderId="4" xfId="0" applyNumberFormat="1" applyFont="1" applyFill="1" applyBorder="1" applyAlignment="1">
      <alignment horizontal="center" vertical="center" wrapText="1"/>
    </xf>
    <xf numFmtId="168" fontId="23" fillId="0" borderId="4" xfId="2" applyNumberFormat="1" applyFont="1" applyFill="1" applyBorder="1" applyAlignment="1">
      <alignment horizontal="center" vertic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" fontId="13" fillId="2" borderId="9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27" fillId="2" borderId="1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23" fillId="2" borderId="1" xfId="0" applyNumberFormat="1" applyFont="1" applyFill="1" applyBorder="1" applyAlignment="1">
      <alignment horizontal="center" vertical="center" wrapText="1"/>
    </xf>
    <xf numFmtId="2" fontId="27" fillId="2" borderId="9" xfId="0" applyNumberFormat="1" applyFont="1" applyFill="1" applyBorder="1" applyAlignment="1">
      <alignment horizontal="center" vertical="center" wrapText="1"/>
    </xf>
    <xf numFmtId="1" fontId="31" fillId="0" borderId="4" xfId="1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1" fontId="23" fillId="0" borderId="2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9" xfId="0" applyNumberFormat="1" applyFont="1" applyFill="1" applyBorder="1" applyAlignment="1">
      <alignment horizontal="center" vertical="center" wrapText="1"/>
    </xf>
    <xf numFmtId="0" fontId="31" fillId="0" borderId="5" xfId="1" applyNumberFormat="1" applyFont="1" applyFill="1" applyBorder="1" applyAlignment="1">
      <alignment horizontal="center" vertical="center" wrapText="1"/>
    </xf>
    <xf numFmtId="167" fontId="23" fillId="0" borderId="1" xfId="2" applyNumberFormat="1" applyFont="1" applyFill="1" applyBorder="1" applyAlignment="1">
      <alignment horizontal="center" vertical="center" wrapText="1"/>
    </xf>
    <xf numFmtId="2" fontId="26" fillId="0" borderId="1" xfId="2" applyNumberFormat="1" applyFont="1" applyFill="1" applyBorder="1" applyAlignment="1">
      <alignment horizontal="center" vertical="center" wrapText="1"/>
    </xf>
    <xf numFmtId="4" fontId="61" fillId="0" borderId="4" xfId="1" applyNumberFormat="1" applyFont="1" applyFill="1" applyBorder="1" applyAlignment="1">
      <alignment horizontal="center" vertical="center" wrapText="1"/>
    </xf>
    <xf numFmtId="4" fontId="62" fillId="0" borderId="9" xfId="0" applyNumberFormat="1" applyFont="1" applyBorder="1" applyAlignment="1">
      <alignment horizontal="center" vertical="center" wrapText="1"/>
    </xf>
    <xf numFmtId="168" fontId="63" fillId="0" borderId="7" xfId="2" applyNumberFormat="1" applyFont="1" applyFill="1" applyBorder="1" applyAlignment="1">
      <alignment horizontal="center" vertical="center" wrapText="1"/>
    </xf>
    <xf numFmtId="168" fontId="63" fillId="0" borderId="8" xfId="2" applyNumberFormat="1" applyFont="1" applyFill="1" applyBorder="1" applyAlignment="1">
      <alignment horizontal="center" vertical="center" wrapText="1"/>
    </xf>
    <xf numFmtId="168" fontId="63" fillId="0" borderId="2" xfId="2" applyNumberFormat="1" applyFont="1" applyFill="1" applyBorder="1" applyAlignment="1">
      <alignment horizontal="center" vertical="center" wrapText="1"/>
    </xf>
    <xf numFmtId="168" fontId="63" fillId="0" borderId="1" xfId="2" applyNumberFormat="1" applyFont="1" applyFill="1" applyBorder="1" applyAlignment="1">
      <alignment horizontal="center" vertical="center" wrapText="1"/>
    </xf>
    <xf numFmtId="4" fontId="26" fillId="0" borderId="9" xfId="2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42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31" fillId="0" borderId="4" xfId="1" applyNumberFormat="1" applyFont="1" applyFill="1" applyBorder="1" applyAlignment="1">
      <alignment horizontal="center" vertical="center" wrapText="1"/>
    </xf>
    <xf numFmtId="0" fontId="31" fillId="0" borderId="5" xfId="1" applyNumberFormat="1" applyFont="1" applyFill="1" applyBorder="1" applyAlignment="1">
      <alignment horizontal="center" vertical="center" wrapText="1"/>
    </xf>
    <xf numFmtId="0" fontId="31" fillId="0" borderId="2" xfId="1" applyNumberFormat="1" applyFont="1" applyFill="1" applyBorder="1" applyAlignment="1">
      <alignment horizontal="center" vertical="center" wrapText="1"/>
    </xf>
    <xf numFmtId="165" fontId="21" fillId="2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" borderId="0" xfId="0" applyFont="1" applyFill="1" applyAlignment="1">
      <alignment horizontal="center" vertical="center" wrapText="1"/>
    </xf>
    <xf numFmtId="0" fontId="31" fillId="0" borderId="1" xfId="1" applyNumberFormat="1" applyFont="1" applyFill="1" applyBorder="1" applyAlignment="1">
      <alignment horizontal="center" vertical="center" wrapText="1"/>
    </xf>
    <xf numFmtId="0" fontId="31" fillId="0" borderId="11" xfId="1" applyNumberFormat="1" applyFont="1" applyFill="1" applyBorder="1" applyAlignment="1">
      <alignment horizontal="center" vertical="center" wrapText="1"/>
    </xf>
    <xf numFmtId="0" fontId="31" fillId="0" borderId="12" xfId="1" applyNumberFormat="1" applyFont="1" applyFill="1" applyBorder="1" applyAlignment="1">
      <alignment horizontal="center" vertical="center" wrapText="1"/>
    </xf>
    <xf numFmtId="0" fontId="31" fillId="0" borderId="13" xfId="1" applyNumberFormat="1" applyFont="1" applyFill="1" applyBorder="1" applyAlignment="1">
      <alignment horizontal="center" vertical="center" wrapText="1"/>
    </xf>
    <xf numFmtId="165" fontId="21" fillId="2" borderId="16" xfId="0" applyNumberFormat="1" applyFont="1" applyFill="1" applyBorder="1" applyAlignment="1">
      <alignment horizontal="center" vertical="center" wrapText="1"/>
    </xf>
    <xf numFmtId="165" fontId="21" fillId="2" borderId="17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Alignment="1">
      <alignment horizontal="center" vertical="center" wrapText="1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15" xfId="1" applyNumberFormat="1" applyFont="1" applyFill="1" applyBorder="1" applyAlignment="1">
      <alignment horizontal="center" vertical="center" wrapText="1"/>
    </xf>
    <xf numFmtId="0" fontId="31" fillId="0" borderId="4" xfId="1" applyNumberFormat="1" applyFont="1" applyFill="1" applyBorder="1" applyAlignment="1">
      <alignment horizontal="center" wrapText="1"/>
    </xf>
    <xf numFmtId="0" fontId="31" fillId="0" borderId="5" xfId="1" applyNumberFormat="1" applyFont="1" applyFill="1" applyBorder="1" applyAlignment="1">
      <alignment horizontal="center" wrapText="1"/>
    </xf>
    <xf numFmtId="0" fontId="31" fillId="0" borderId="2" xfId="1" applyNumberFormat="1" applyFont="1" applyFill="1" applyBorder="1" applyAlignment="1">
      <alignment horizontal="center" wrapText="1"/>
    </xf>
    <xf numFmtId="164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Border="1" applyAlignment="1">
      <alignment horizontal="left" vertical="top" wrapText="1"/>
    </xf>
    <xf numFmtId="2" fontId="35" fillId="0" borderId="4" xfId="0" applyNumberFormat="1" applyFont="1" applyFill="1" applyBorder="1" applyAlignment="1">
      <alignment horizontal="center" vertical="center" wrapText="1"/>
    </xf>
    <xf numFmtId="2" fontId="35" fillId="0" borderId="2" xfId="0" applyNumberFormat="1" applyFont="1" applyFill="1" applyBorder="1" applyAlignment="1">
      <alignment horizontal="center" vertical="center" wrapText="1"/>
    </xf>
    <xf numFmtId="2" fontId="35" fillId="0" borderId="1" xfId="0" applyNumberFormat="1" applyFont="1" applyFill="1" applyBorder="1" applyAlignment="1">
      <alignment horizontal="center" vertical="center" wrapText="1"/>
    </xf>
    <xf numFmtId="49" fontId="33" fillId="0" borderId="4" xfId="0" applyNumberFormat="1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164" fontId="30" fillId="0" borderId="11" xfId="0" applyNumberFormat="1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64" fontId="18" fillId="0" borderId="4" xfId="0" applyNumberFormat="1" applyFont="1" applyFill="1" applyBorder="1" applyAlignment="1">
      <alignment horizontal="center" vertical="center" textRotation="90" wrapText="1"/>
    </xf>
    <xf numFmtId="164" fontId="18" fillId="0" borderId="5" xfId="0" applyNumberFormat="1" applyFont="1" applyFill="1" applyBorder="1" applyAlignment="1">
      <alignment horizontal="center" vertical="center" textRotation="90" wrapText="1"/>
    </xf>
    <xf numFmtId="164" fontId="18" fillId="0" borderId="2" xfId="0" applyNumberFormat="1" applyFont="1" applyFill="1" applyBorder="1" applyAlignment="1">
      <alignment horizontal="center" vertical="center" textRotation="90" wrapText="1"/>
    </xf>
    <xf numFmtId="0" fontId="16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5" fontId="17" fillId="2" borderId="4" xfId="0" applyNumberFormat="1" applyFont="1" applyFill="1" applyBorder="1" applyAlignment="1">
      <alignment horizontal="center" vertical="center" textRotation="90" wrapText="1"/>
    </xf>
    <xf numFmtId="165" fontId="17" fillId="2" borderId="5" xfId="0" applyNumberFormat="1" applyFont="1" applyFill="1" applyBorder="1" applyAlignment="1">
      <alignment horizontal="center" vertical="center" textRotation="90" wrapText="1"/>
    </xf>
    <xf numFmtId="165" fontId="17" fillId="2" borderId="2" xfId="0" applyNumberFormat="1" applyFont="1" applyFill="1" applyBorder="1" applyAlignment="1">
      <alignment horizontal="center" vertical="center" textRotation="90" wrapText="1"/>
    </xf>
    <xf numFmtId="166" fontId="18" fillId="2" borderId="16" xfId="0" applyNumberFormat="1" applyFont="1" applyFill="1" applyBorder="1" applyAlignment="1">
      <alignment horizontal="center" vertical="center" wrapText="1"/>
    </xf>
    <xf numFmtId="166" fontId="18" fillId="2" borderId="6" xfId="0" applyNumberFormat="1" applyFont="1" applyFill="1" applyBorder="1" applyAlignment="1">
      <alignment horizontal="center" vertical="center" wrapText="1"/>
    </xf>
    <xf numFmtId="166" fontId="18" fillId="2" borderId="14" xfId="0" applyNumberFormat="1" applyFont="1" applyFill="1" applyBorder="1" applyAlignment="1">
      <alignment horizontal="center" vertical="center" wrapText="1"/>
    </xf>
    <xf numFmtId="166" fontId="18" fillId="2" borderId="17" xfId="0" applyNumberFormat="1" applyFont="1" applyFill="1" applyBorder="1" applyAlignment="1">
      <alignment horizontal="center" vertical="center" wrapText="1"/>
    </xf>
    <xf numFmtId="166" fontId="18" fillId="2" borderId="3" xfId="0" applyNumberFormat="1" applyFont="1" applyFill="1" applyBorder="1" applyAlignment="1">
      <alignment horizontal="center" vertical="center" wrapText="1"/>
    </xf>
    <xf numFmtId="166" fontId="18" fillId="2" borderId="15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>
      <alignment horizontal="center" vertical="center" wrapText="1"/>
    </xf>
    <xf numFmtId="164" fontId="18" fillId="0" borderId="12" xfId="0" applyNumberFormat="1" applyFont="1" applyFill="1" applyBorder="1" applyAlignment="1">
      <alignment horizontal="center" vertical="center" wrapText="1"/>
    </xf>
    <xf numFmtId="164" fontId="18" fillId="0" borderId="13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Лист1" xfId="1"/>
    <cellStyle name="Процентный" xfId="2" builtinId="5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J70"/>
  <sheetViews>
    <sheetView tabSelected="1" topLeftCell="A2" zoomScale="85" zoomScaleNormal="85" workbookViewId="0">
      <selection activeCell="U12" sqref="U12"/>
    </sheetView>
  </sheetViews>
  <sheetFormatPr defaultRowHeight="12.75"/>
  <cols>
    <col min="1" max="1" width="5.5703125" customWidth="1"/>
    <col min="2" max="2" width="32.5703125" customWidth="1"/>
    <col min="3" max="3" width="6.7109375" customWidth="1"/>
    <col min="4" max="4" width="6.140625" customWidth="1"/>
    <col min="5" max="5" width="10.7109375" customWidth="1"/>
    <col min="6" max="6" width="10.28515625" customWidth="1"/>
    <col min="7" max="7" width="8.85546875" customWidth="1"/>
    <col min="8" max="8" width="7.28515625" customWidth="1"/>
    <col min="9" max="9" width="6.42578125" customWidth="1"/>
    <col min="10" max="10" width="6.140625" customWidth="1"/>
    <col min="11" max="11" width="6.7109375" customWidth="1"/>
    <col min="12" max="12" width="7.42578125" customWidth="1"/>
    <col min="13" max="13" width="8.28515625" customWidth="1"/>
    <col min="14" max="14" width="7.85546875" customWidth="1"/>
    <col min="15" max="15" width="7.28515625" customWidth="1"/>
    <col min="16" max="16" width="7.42578125" customWidth="1"/>
    <col min="17" max="17" width="12.5703125" customWidth="1"/>
    <col min="18" max="18" width="11.140625" customWidth="1"/>
    <col min="19" max="19" width="13.140625" customWidth="1"/>
  </cols>
  <sheetData>
    <row r="1" spans="1:218" ht="29.25" hidden="1" customHeight="1">
      <c r="B1" s="90"/>
      <c r="C1" s="81"/>
      <c r="D1" s="81"/>
      <c r="E1" s="81"/>
      <c r="F1" s="81"/>
      <c r="G1" s="82"/>
      <c r="H1" s="81"/>
      <c r="I1" s="81"/>
      <c r="J1" s="81"/>
      <c r="K1" s="81"/>
      <c r="L1" s="82"/>
      <c r="M1" s="269" t="s">
        <v>44</v>
      </c>
      <c r="N1" s="269"/>
      <c r="O1" s="269"/>
      <c r="P1" s="269"/>
      <c r="Q1" s="269"/>
      <c r="R1" s="269"/>
      <c r="S1" s="269"/>
    </row>
    <row r="2" spans="1:218" ht="15.75" customHeight="1">
      <c r="B2" s="90"/>
      <c r="C2" s="81"/>
      <c r="D2" s="81"/>
      <c r="E2" s="81"/>
      <c r="F2" s="81"/>
      <c r="G2" s="82"/>
      <c r="H2" s="81"/>
      <c r="I2" s="81"/>
      <c r="J2" s="81"/>
      <c r="K2" s="81"/>
      <c r="L2" s="82"/>
      <c r="M2" s="269" t="s">
        <v>130</v>
      </c>
      <c r="N2" s="269"/>
      <c r="O2" s="269"/>
      <c r="P2" s="269"/>
      <c r="Q2" s="269"/>
      <c r="R2" s="269"/>
      <c r="S2" s="269"/>
    </row>
    <row r="3" spans="1:218" ht="12.75" customHeight="1">
      <c r="B3" s="256" t="s">
        <v>133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</row>
    <row r="4" spans="1:218" ht="29.25" customHeight="1"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</row>
    <row r="5" spans="1:218" ht="37.5" customHeight="1">
      <c r="A5" s="257" t="s">
        <v>0</v>
      </c>
      <c r="B5" s="257" t="s">
        <v>72</v>
      </c>
      <c r="C5" s="264" t="s">
        <v>81</v>
      </c>
      <c r="D5" s="265"/>
      <c r="E5" s="265"/>
      <c r="F5" s="265"/>
      <c r="G5" s="266"/>
      <c r="H5" s="264" t="s">
        <v>31</v>
      </c>
      <c r="I5" s="265"/>
      <c r="J5" s="265"/>
      <c r="K5" s="265"/>
      <c r="L5" s="266"/>
      <c r="M5" s="264" t="s">
        <v>82</v>
      </c>
      <c r="N5" s="265"/>
      <c r="O5" s="266"/>
      <c r="P5" s="264" t="s">
        <v>89</v>
      </c>
      <c r="Q5" s="265"/>
      <c r="R5" s="266"/>
      <c r="S5" s="257" t="s">
        <v>32</v>
      </c>
    </row>
    <row r="6" spans="1:218" ht="57" customHeight="1">
      <c r="A6" s="258"/>
      <c r="B6" s="258"/>
      <c r="C6" s="257" t="s">
        <v>102</v>
      </c>
      <c r="D6" s="260" t="s">
        <v>103</v>
      </c>
      <c r="E6" s="272" t="s">
        <v>104</v>
      </c>
      <c r="F6" s="265" t="s">
        <v>78</v>
      </c>
      <c r="G6" s="266"/>
      <c r="H6" s="264" t="s">
        <v>79</v>
      </c>
      <c r="I6" s="266"/>
      <c r="J6" s="257" t="s">
        <v>112</v>
      </c>
      <c r="K6" s="265" t="s">
        <v>111</v>
      </c>
      <c r="L6" s="266"/>
      <c r="M6" s="257" t="s">
        <v>112</v>
      </c>
      <c r="N6" s="265" t="s">
        <v>78</v>
      </c>
      <c r="O6" s="266"/>
      <c r="P6" s="257" t="s">
        <v>90</v>
      </c>
      <c r="Q6" s="265" t="s">
        <v>78</v>
      </c>
      <c r="R6" s="266"/>
      <c r="S6" s="258"/>
    </row>
    <row r="7" spans="1:218" ht="19.5" customHeight="1">
      <c r="A7" s="258"/>
      <c r="B7" s="258"/>
      <c r="C7" s="258"/>
      <c r="D7" s="260"/>
      <c r="E7" s="273"/>
      <c r="F7" s="263" t="s">
        <v>41</v>
      </c>
      <c r="G7" s="270" t="s">
        <v>42</v>
      </c>
      <c r="H7" s="267" t="s">
        <v>105</v>
      </c>
      <c r="I7" s="260" t="s">
        <v>106</v>
      </c>
      <c r="J7" s="258"/>
      <c r="K7" s="263" t="s">
        <v>41</v>
      </c>
      <c r="L7" s="270" t="s">
        <v>42</v>
      </c>
      <c r="M7" s="258"/>
      <c r="N7" s="257" t="s">
        <v>41</v>
      </c>
      <c r="O7" s="257" t="s">
        <v>42</v>
      </c>
      <c r="P7" s="258"/>
      <c r="Q7" s="263" t="s">
        <v>91</v>
      </c>
      <c r="R7" s="263" t="s">
        <v>92</v>
      </c>
      <c r="S7" s="258"/>
    </row>
    <row r="8" spans="1:218" ht="18.75" customHeight="1">
      <c r="A8" s="259"/>
      <c r="B8" s="259"/>
      <c r="C8" s="259"/>
      <c r="D8" s="260"/>
      <c r="E8" s="274"/>
      <c r="F8" s="263"/>
      <c r="G8" s="271"/>
      <c r="H8" s="268"/>
      <c r="I8" s="260"/>
      <c r="J8" s="259"/>
      <c r="K8" s="263"/>
      <c r="L8" s="271"/>
      <c r="M8" s="259"/>
      <c r="N8" s="259"/>
      <c r="O8" s="259"/>
      <c r="P8" s="259"/>
      <c r="Q8" s="263"/>
      <c r="R8" s="263"/>
      <c r="S8" s="259"/>
    </row>
    <row r="9" spans="1:218" ht="15.75" customHeight="1">
      <c r="A9" s="85">
        <v>1</v>
      </c>
      <c r="B9" s="85">
        <v>2</v>
      </c>
      <c r="C9" s="85">
        <v>3</v>
      </c>
      <c r="D9" s="85">
        <v>4</v>
      </c>
      <c r="E9" s="85">
        <v>5</v>
      </c>
      <c r="F9" s="86">
        <v>6</v>
      </c>
      <c r="G9" s="86">
        <v>7</v>
      </c>
      <c r="H9" s="86">
        <v>8</v>
      </c>
      <c r="I9" s="86">
        <v>9</v>
      </c>
      <c r="J9" s="86">
        <v>10</v>
      </c>
      <c r="K9" s="86">
        <v>11</v>
      </c>
      <c r="L9" s="86">
        <v>12</v>
      </c>
      <c r="M9" s="85">
        <v>13</v>
      </c>
      <c r="N9" s="86">
        <v>14</v>
      </c>
      <c r="O9" s="86">
        <v>15</v>
      </c>
      <c r="P9" s="85">
        <v>16</v>
      </c>
      <c r="Q9" s="86">
        <v>17</v>
      </c>
      <c r="R9" s="86">
        <v>18</v>
      </c>
      <c r="S9" s="85">
        <v>19</v>
      </c>
    </row>
    <row r="10" spans="1:218" ht="19.5" customHeight="1">
      <c r="A10" s="87"/>
      <c r="B10" s="177" t="s">
        <v>71</v>
      </c>
      <c r="C10" s="83" t="s">
        <v>33</v>
      </c>
      <c r="D10" s="83" t="s">
        <v>33</v>
      </c>
      <c r="E10" s="192">
        <f>F10+G10</f>
        <v>1912687.96</v>
      </c>
      <c r="F10" s="192">
        <f>F12</f>
        <v>1053000</v>
      </c>
      <c r="G10" s="192">
        <f>G12</f>
        <v>859687.96</v>
      </c>
      <c r="H10" s="188" t="s">
        <v>33</v>
      </c>
      <c r="I10" s="83" t="s">
        <v>33</v>
      </c>
      <c r="J10" s="84"/>
      <c r="K10" s="83"/>
      <c r="L10" s="83"/>
      <c r="M10" s="84"/>
      <c r="N10" s="83"/>
      <c r="O10" s="83"/>
      <c r="P10" s="84"/>
      <c r="Q10" s="247">
        <f>Q12</f>
        <v>1053000</v>
      </c>
      <c r="R10" s="247">
        <f>R12</f>
        <v>859687.96</v>
      </c>
      <c r="S10" s="84"/>
    </row>
    <row r="11" spans="1:218" ht="18" customHeight="1" thickBot="1">
      <c r="A11" s="191"/>
      <c r="B11" s="161" t="s">
        <v>34</v>
      </c>
      <c r="C11" s="188"/>
      <c r="D11" s="188"/>
      <c r="E11" s="208"/>
      <c r="F11" s="208"/>
      <c r="G11" s="208"/>
      <c r="H11" s="190"/>
      <c r="I11" s="188"/>
      <c r="J11" s="189"/>
      <c r="K11" s="188"/>
      <c r="L11" s="188"/>
      <c r="M11" s="189"/>
      <c r="N11" s="188"/>
      <c r="O11" s="188"/>
      <c r="P11" s="189"/>
      <c r="Q11" s="188"/>
      <c r="R11" s="188"/>
      <c r="S11" s="189"/>
    </row>
    <row r="12" spans="1:218" ht="69.75" customHeight="1" thickTop="1" thickBot="1">
      <c r="A12" s="229">
        <v>1</v>
      </c>
      <c r="B12" s="166" t="s">
        <v>51</v>
      </c>
      <c r="C12" s="214">
        <f>C24</f>
        <v>1</v>
      </c>
      <c r="D12" s="237">
        <f>D24</f>
        <v>5000</v>
      </c>
      <c r="E12" s="209">
        <f>F12+G12</f>
        <v>1912687.96</v>
      </c>
      <c r="F12" s="209">
        <f>F24</f>
        <v>1053000</v>
      </c>
      <c r="G12" s="209">
        <f>G24</f>
        <v>859687.96</v>
      </c>
      <c r="H12" s="189"/>
      <c r="I12" s="188"/>
      <c r="J12" s="189"/>
      <c r="K12" s="188"/>
      <c r="L12" s="188"/>
      <c r="M12" s="189"/>
      <c r="N12" s="188"/>
      <c r="O12" s="188"/>
      <c r="P12" s="189"/>
      <c r="Q12" s="247">
        <f>Q24</f>
        <v>1053000</v>
      </c>
      <c r="R12" s="247">
        <f>R24</f>
        <v>859687.96</v>
      </c>
      <c r="S12" s="244" t="s">
        <v>131</v>
      </c>
    </row>
    <row r="13" spans="1:218" s="4" customFormat="1" ht="11.25" customHeight="1" thickTop="1" thickBot="1">
      <c r="A13" s="144"/>
      <c r="B13" s="161"/>
      <c r="C13" s="127"/>
      <c r="D13" s="238"/>
      <c r="E13" s="193"/>
      <c r="F13" s="193"/>
      <c r="G13" s="193"/>
      <c r="H13" s="128"/>
      <c r="I13" s="128"/>
      <c r="J13" s="128"/>
      <c r="K13" s="128"/>
      <c r="L13" s="128"/>
      <c r="M13" s="128"/>
      <c r="N13" s="129"/>
      <c r="O13" s="129"/>
      <c r="P13" s="129"/>
      <c r="Q13" s="249"/>
      <c r="R13" s="249"/>
      <c r="S13" s="13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</row>
    <row r="14" spans="1:218" s="4" customFormat="1" ht="99" hidden="1" customHeight="1" thickTop="1" thickBot="1">
      <c r="A14" s="137" t="s">
        <v>2</v>
      </c>
      <c r="B14" s="162" t="s">
        <v>47</v>
      </c>
      <c r="C14" s="140"/>
      <c r="D14" s="239"/>
      <c r="E14" s="194"/>
      <c r="F14" s="194"/>
      <c r="G14" s="194"/>
      <c r="H14" s="141"/>
      <c r="I14" s="141"/>
      <c r="J14" s="141"/>
      <c r="K14" s="141"/>
      <c r="L14" s="141"/>
      <c r="M14" s="141"/>
      <c r="N14" s="142"/>
      <c r="O14" s="142"/>
      <c r="P14" s="142"/>
      <c r="Q14" s="250"/>
      <c r="R14" s="250"/>
      <c r="S14" s="143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</row>
    <row r="15" spans="1:218" s="4" customFormat="1" ht="9" hidden="1" customHeight="1" thickTop="1">
      <c r="A15" s="122"/>
      <c r="B15" s="163" t="s">
        <v>15</v>
      </c>
      <c r="C15" s="124"/>
      <c r="D15" s="232"/>
      <c r="E15" s="195"/>
      <c r="F15" s="195"/>
      <c r="G15" s="195"/>
      <c r="H15" s="125"/>
      <c r="I15" s="125"/>
      <c r="J15" s="125"/>
      <c r="K15" s="125"/>
      <c r="L15" s="125"/>
      <c r="M15" s="125"/>
      <c r="N15" s="126"/>
      <c r="O15" s="126"/>
      <c r="P15" s="126"/>
      <c r="Q15" s="251"/>
      <c r="R15" s="251"/>
      <c r="S15" s="5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</row>
    <row r="16" spans="1:218" s="4" customFormat="1" ht="51.75" hidden="1" customHeight="1">
      <c r="A16" s="93" t="s">
        <v>6</v>
      </c>
      <c r="B16" s="164" t="s">
        <v>45</v>
      </c>
      <c r="C16" s="215"/>
      <c r="D16" s="240"/>
      <c r="E16" s="207"/>
      <c r="F16" s="207"/>
      <c r="G16" s="196"/>
      <c r="H16" s="95"/>
      <c r="I16" s="95"/>
      <c r="J16" s="96"/>
      <c r="K16" s="95"/>
      <c r="L16" s="95"/>
      <c r="M16" s="96"/>
      <c r="N16" s="54"/>
      <c r="O16" s="54"/>
      <c r="P16" s="54"/>
      <c r="Q16" s="97"/>
      <c r="R16" s="97"/>
      <c r="S16" s="97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</row>
    <row r="17" spans="1:218" s="4" customFormat="1" ht="12.75" hidden="1" customHeight="1">
      <c r="A17" s="23"/>
      <c r="B17" s="165" t="s">
        <v>16</v>
      </c>
      <c r="C17" s="9"/>
      <c r="D17" s="234"/>
      <c r="E17" s="197"/>
      <c r="F17" s="197"/>
      <c r="G17" s="197"/>
      <c r="H17" s="11"/>
      <c r="I17" s="11"/>
      <c r="J17" s="11"/>
      <c r="K17" s="11"/>
      <c r="L17" s="11"/>
      <c r="M17" s="11"/>
      <c r="N17" s="10"/>
      <c r="O17" s="10"/>
      <c r="P17" s="10"/>
      <c r="Q17" s="252"/>
      <c r="R17" s="252"/>
      <c r="S17" s="50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</row>
    <row r="18" spans="1:218" s="4" customFormat="1" ht="11.25" hidden="1" customHeight="1">
      <c r="A18" s="62" t="s">
        <v>7</v>
      </c>
      <c r="B18" s="164"/>
      <c r="C18" s="16"/>
      <c r="D18" s="240"/>
      <c r="E18" s="210"/>
      <c r="F18" s="210"/>
      <c r="G18" s="198"/>
      <c r="H18" s="89"/>
      <c r="I18" s="89"/>
      <c r="J18" s="19"/>
      <c r="K18" s="89"/>
      <c r="L18" s="89"/>
      <c r="M18" s="19"/>
      <c r="N18" s="48"/>
      <c r="O18" s="48"/>
      <c r="P18" s="48"/>
      <c r="Q18" s="252"/>
      <c r="R18" s="252"/>
      <c r="S18" s="50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</row>
    <row r="19" spans="1:218" s="4" customFormat="1" ht="10.5" hidden="1" customHeight="1">
      <c r="A19" s="62" t="s">
        <v>8</v>
      </c>
      <c r="B19" s="18"/>
      <c r="C19" s="16"/>
      <c r="D19" s="240"/>
      <c r="E19" s="210"/>
      <c r="F19" s="210"/>
      <c r="G19" s="198"/>
      <c r="H19" s="89"/>
      <c r="I19" s="89"/>
      <c r="J19" s="49"/>
      <c r="K19" s="89"/>
      <c r="L19" s="89"/>
      <c r="M19" s="49"/>
      <c r="N19" s="48"/>
      <c r="O19" s="48"/>
      <c r="P19" s="48"/>
      <c r="Q19" s="252"/>
      <c r="R19" s="252"/>
      <c r="S19" s="50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</row>
    <row r="20" spans="1:218" s="4" customFormat="1" ht="95.25" hidden="1" customHeight="1">
      <c r="A20" s="107" t="s">
        <v>9</v>
      </c>
      <c r="B20" s="163" t="s">
        <v>46</v>
      </c>
      <c r="C20" s="216"/>
      <c r="D20" s="241"/>
      <c r="E20" s="211"/>
      <c r="F20" s="211"/>
      <c r="G20" s="199"/>
      <c r="H20" s="88"/>
      <c r="I20" s="88"/>
      <c r="J20" s="119"/>
      <c r="K20" s="88"/>
      <c r="L20" s="88"/>
      <c r="M20" s="119"/>
      <c r="N20" s="55"/>
      <c r="O20" s="55"/>
      <c r="P20" s="55"/>
      <c r="Q20" s="120"/>
      <c r="R20" s="120"/>
      <c r="S20" s="120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</row>
    <row r="21" spans="1:218" s="4" customFormat="1" ht="12.75" hidden="1" customHeight="1">
      <c r="A21" s="23"/>
      <c r="B21" s="165" t="s">
        <v>16</v>
      </c>
      <c r="C21" s="9"/>
      <c r="D21" s="234"/>
      <c r="E21" s="197"/>
      <c r="F21" s="197"/>
      <c r="G21" s="197"/>
      <c r="H21" s="11"/>
      <c r="I21" s="11"/>
      <c r="J21" s="11"/>
      <c r="K21" s="11"/>
      <c r="L21" s="11"/>
      <c r="M21" s="11"/>
      <c r="N21" s="10"/>
      <c r="O21" s="10"/>
      <c r="P21" s="10"/>
      <c r="Q21" s="252"/>
      <c r="R21" s="252"/>
      <c r="S21" s="50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</row>
    <row r="22" spans="1:218" s="4" customFormat="1" ht="8.25" hidden="1" customHeight="1">
      <c r="A22" s="28" t="s">
        <v>10</v>
      </c>
      <c r="B22" s="164"/>
      <c r="C22" s="16"/>
      <c r="D22" s="240"/>
      <c r="E22" s="210"/>
      <c r="F22" s="210"/>
      <c r="G22" s="198"/>
      <c r="H22" s="89"/>
      <c r="I22" s="89"/>
      <c r="J22" s="19"/>
      <c r="K22" s="89"/>
      <c r="L22" s="89"/>
      <c r="M22" s="19"/>
      <c r="N22" s="48"/>
      <c r="O22" s="48"/>
      <c r="P22" s="48"/>
      <c r="Q22" s="252"/>
      <c r="R22" s="252"/>
      <c r="S22" s="50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</row>
    <row r="23" spans="1:218" s="4" customFormat="1" ht="11.25" hidden="1" customHeight="1" thickBot="1">
      <c r="A23" s="131" t="s">
        <v>11</v>
      </c>
      <c r="B23" s="132"/>
      <c r="C23" s="133"/>
      <c r="D23" s="242"/>
      <c r="E23" s="212"/>
      <c r="F23" s="212"/>
      <c r="G23" s="200"/>
      <c r="H23" s="134"/>
      <c r="I23" s="134"/>
      <c r="J23" s="135"/>
      <c r="K23" s="134"/>
      <c r="L23" s="134"/>
      <c r="M23" s="135"/>
      <c r="N23" s="136"/>
      <c r="O23" s="136"/>
      <c r="P23" s="136"/>
      <c r="Q23" s="249"/>
      <c r="R23" s="249"/>
      <c r="S23" s="130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</row>
    <row r="24" spans="1:218" s="4" customFormat="1" ht="60.75" customHeight="1" thickTop="1" thickBot="1">
      <c r="A24" s="146" t="s">
        <v>6</v>
      </c>
      <c r="B24" s="166" t="s">
        <v>125</v>
      </c>
      <c r="C24" s="217">
        <v>1</v>
      </c>
      <c r="D24" s="243">
        <v>5000</v>
      </c>
      <c r="E24" s="248">
        <f>F24+G24</f>
        <v>1912687.96</v>
      </c>
      <c r="F24" s="213">
        <v>1053000</v>
      </c>
      <c r="G24" s="213">
        <f>G25</f>
        <v>859687.96</v>
      </c>
      <c r="H24" s="150"/>
      <c r="I24" s="151"/>
      <c r="J24" s="151"/>
      <c r="K24" s="150"/>
      <c r="L24" s="151"/>
      <c r="M24" s="151"/>
      <c r="N24" s="152"/>
      <c r="O24" s="152"/>
      <c r="P24" s="152"/>
      <c r="Q24" s="253">
        <f>Q25</f>
        <v>1053000</v>
      </c>
      <c r="R24" s="253">
        <f>R25</f>
        <v>859687.96</v>
      </c>
      <c r="S24" s="153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</row>
    <row r="25" spans="1:218" s="4" customFormat="1" ht="36.75" customHeight="1" thickTop="1">
      <c r="A25" s="121"/>
      <c r="B25" s="163" t="s">
        <v>129</v>
      </c>
      <c r="C25" s="187">
        <v>1</v>
      </c>
      <c r="D25" s="233">
        <v>5000</v>
      </c>
      <c r="E25" s="196">
        <f>F25+G25</f>
        <v>1912687.96</v>
      </c>
      <c r="F25" s="196">
        <v>1053000</v>
      </c>
      <c r="G25" s="196">
        <f>G28</f>
        <v>859687.96</v>
      </c>
      <c r="H25" s="11"/>
      <c r="I25" s="11"/>
      <c r="J25" s="11"/>
      <c r="K25" s="11"/>
      <c r="L25" s="11"/>
      <c r="M25" s="11"/>
      <c r="N25" s="10"/>
      <c r="O25" s="10"/>
      <c r="P25" s="10"/>
      <c r="Q25" s="246">
        <f>Q28</f>
        <v>1053000</v>
      </c>
      <c r="R25" s="246">
        <f>R28</f>
        <v>859687.96</v>
      </c>
      <c r="S25" s="50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</row>
    <row r="26" spans="1:218" s="4" customFormat="1" ht="14.25" hidden="1" customHeight="1">
      <c r="A26" s="28"/>
      <c r="B26" s="167" t="s">
        <v>84</v>
      </c>
      <c r="C26" s="218"/>
      <c r="D26" s="240"/>
      <c r="E26" s="207"/>
      <c r="F26" s="196"/>
      <c r="G26" s="196"/>
      <c r="H26" s="95"/>
      <c r="I26" s="53"/>
      <c r="J26" s="53"/>
      <c r="K26" s="95"/>
      <c r="L26" s="53"/>
      <c r="M26" s="53"/>
      <c r="N26" s="54"/>
      <c r="O26" s="54"/>
      <c r="P26" s="54"/>
      <c r="Q26" s="97"/>
      <c r="R26" s="97"/>
      <c r="S26" s="97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</row>
    <row r="27" spans="1:218" s="4" customFormat="1" ht="12.75" customHeight="1">
      <c r="A27" s="28"/>
      <c r="B27" s="165" t="s">
        <v>16</v>
      </c>
      <c r="C27" s="9"/>
      <c r="D27" s="234"/>
      <c r="E27" s="197"/>
      <c r="F27" s="197"/>
      <c r="G27" s="197"/>
      <c r="H27" s="11"/>
      <c r="I27" s="11"/>
      <c r="J27" s="11"/>
      <c r="K27" s="11"/>
      <c r="L27" s="11"/>
      <c r="M27" s="11"/>
      <c r="N27" s="10"/>
      <c r="O27" s="10"/>
      <c r="P27" s="10"/>
      <c r="Q27" s="50"/>
      <c r="R27" s="50"/>
      <c r="S27" s="50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</row>
    <row r="28" spans="1:218" s="4" customFormat="1" ht="52.5" customHeight="1">
      <c r="A28" s="28" t="s">
        <v>7</v>
      </c>
      <c r="B28" s="164" t="s">
        <v>119</v>
      </c>
      <c r="C28" s="16">
        <v>1</v>
      </c>
      <c r="D28" s="240">
        <v>5000</v>
      </c>
      <c r="E28" s="207">
        <f>F28+G28</f>
        <v>1912687.96</v>
      </c>
      <c r="F28" s="198">
        <f>'Приложение 1'!K32</f>
        <v>1053000</v>
      </c>
      <c r="G28" s="198">
        <f>'Приложение 1'!L32</f>
        <v>859687.96</v>
      </c>
      <c r="H28" s="95"/>
      <c r="I28" s="19"/>
      <c r="J28" s="19"/>
      <c r="K28" s="95"/>
      <c r="L28" s="19"/>
      <c r="M28" s="19"/>
      <c r="N28" s="48"/>
      <c r="O28" s="48"/>
      <c r="P28" s="48"/>
      <c r="Q28" s="245">
        <f>F28-N28</f>
        <v>1053000</v>
      </c>
      <c r="R28" s="202">
        <f>G28-O28</f>
        <v>859687.96</v>
      </c>
      <c r="S28" s="50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</row>
    <row r="29" spans="1:218" s="4" customFormat="1" ht="15.75" hidden="1" customHeight="1">
      <c r="A29" s="28" t="s">
        <v>8</v>
      </c>
      <c r="B29" s="164"/>
      <c r="C29" s="16"/>
      <c r="D29" s="18"/>
      <c r="E29" s="95"/>
      <c r="F29" s="19"/>
      <c r="G29" s="19"/>
      <c r="H29" s="95"/>
      <c r="I29" s="19"/>
      <c r="J29" s="19"/>
      <c r="K29" s="95"/>
      <c r="L29" s="19"/>
      <c r="M29" s="19"/>
      <c r="N29" s="48"/>
      <c r="O29" s="48"/>
      <c r="P29" s="48"/>
      <c r="Q29" s="98"/>
      <c r="R29" s="98"/>
      <c r="S29" s="98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</row>
    <row r="30" spans="1:218" s="4" customFormat="1" ht="15" hidden="1" customHeight="1">
      <c r="A30" s="28"/>
      <c r="B30" s="167" t="s">
        <v>85</v>
      </c>
      <c r="C30" s="17"/>
      <c r="D30" s="18"/>
      <c r="E30" s="95"/>
      <c r="F30" s="53"/>
      <c r="G30" s="53"/>
      <c r="H30" s="95"/>
      <c r="I30" s="53"/>
      <c r="J30" s="53"/>
      <c r="K30" s="95"/>
      <c r="L30" s="53"/>
      <c r="M30" s="53"/>
      <c r="N30" s="54"/>
      <c r="O30" s="54"/>
      <c r="P30" s="54"/>
      <c r="Q30" s="97"/>
      <c r="R30" s="97"/>
      <c r="S30" s="97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</row>
    <row r="31" spans="1:218" s="4" customFormat="1" ht="12.75" hidden="1" customHeight="1">
      <c r="A31" s="28"/>
      <c r="B31" s="165" t="s">
        <v>16</v>
      </c>
      <c r="C31" s="9"/>
      <c r="D31" s="9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0"/>
      <c r="P31" s="10"/>
      <c r="Q31" s="50"/>
      <c r="R31" s="50"/>
      <c r="S31" s="50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</row>
    <row r="32" spans="1:218" s="4" customFormat="1" ht="10.5" hidden="1" customHeight="1">
      <c r="A32" s="28" t="s">
        <v>115</v>
      </c>
      <c r="B32" s="18"/>
      <c r="C32" s="16"/>
      <c r="D32" s="18"/>
      <c r="E32" s="95"/>
      <c r="F32" s="19"/>
      <c r="G32" s="49"/>
      <c r="H32" s="95"/>
      <c r="I32" s="19"/>
      <c r="J32" s="49"/>
      <c r="K32" s="95"/>
      <c r="L32" s="19"/>
      <c r="M32" s="49"/>
      <c r="N32" s="48"/>
      <c r="O32" s="48"/>
      <c r="P32" s="48"/>
      <c r="Q32" s="50"/>
      <c r="R32" s="50"/>
      <c r="S32" s="50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</row>
    <row r="33" spans="1:218" s="4" customFormat="1" ht="10.5" hidden="1" customHeight="1">
      <c r="A33" s="28" t="s">
        <v>48</v>
      </c>
      <c r="B33" s="18"/>
      <c r="C33" s="16"/>
      <c r="D33" s="18"/>
      <c r="E33" s="95"/>
      <c r="F33" s="19"/>
      <c r="G33" s="49"/>
      <c r="H33" s="95"/>
      <c r="I33" s="19"/>
      <c r="J33" s="49"/>
      <c r="K33" s="95"/>
      <c r="L33" s="19"/>
      <c r="M33" s="49"/>
      <c r="N33" s="48"/>
      <c r="O33" s="48"/>
      <c r="P33" s="48"/>
      <c r="Q33" s="50"/>
      <c r="R33" s="50"/>
      <c r="S33" s="50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</row>
    <row r="34" spans="1:218" s="4" customFormat="1" ht="52.5" hidden="1" customHeight="1">
      <c r="A34" s="121" t="s">
        <v>9</v>
      </c>
      <c r="B34" s="163" t="s">
        <v>50</v>
      </c>
      <c r="C34" s="9"/>
      <c r="D34" s="9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0"/>
      <c r="P34" s="10"/>
      <c r="Q34" s="50"/>
      <c r="R34" s="50"/>
      <c r="S34" s="50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</row>
    <row r="35" spans="1:218" s="4" customFormat="1" ht="12.75" hidden="1" customHeight="1">
      <c r="A35" s="28"/>
      <c r="B35" s="167" t="s">
        <v>84</v>
      </c>
      <c r="C35" s="17"/>
      <c r="D35" s="18"/>
      <c r="E35" s="95"/>
      <c r="F35" s="53"/>
      <c r="G35" s="53"/>
      <c r="H35" s="95"/>
      <c r="I35" s="53"/>
      <c r="J35" s="53"/>
      <c r="K35" s="95"/>
      <c r="L35" s="53"/>
      <c r="M35" s="53"/>
      <c r="N35" s="54"/>
      <c r="O35" s="54"/>
      <c r="P35" s="54"/>
      <c r="Q35" s="97"/>
      <c r="R35" s="97"/>
      <c r="S35" s="97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</row>
    <row r="36" spans="1:218" s="4" customFormat="1" ht="12.75" hidden="1" customHeight="1">
      <c r="A36" s="28"/>
      <c r="B36" s="165" t="s">
        <v>16</v>
      </c>
      <c r="C36" s="9"/>
      <c r="D36" s="9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0"/>
      <c r="P36" s="10"/>
      <c r="Q36" s="50"/>
      <c r="R36" s="50"/>
      <c r="S36" s="50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</row>
    <row r="37" spans="1:218" s="4" customFormat="1" ht="14.25" hidden="1" customHeight="1">
      <c r="A37" s="28" t="s">
        <v>10</v>
      </c>
      <c r="B37" s="164"/>
      <c r="C37" s="16"/>
      <c r="D37" s="18"/>
      <c r="E37" s="95"/>
      <c r="F37" s="19"/>
      <c r="G37" s="19"/>
      <c r="H37" s="95"/>
      <c r="I37" s="19"/>
      <c r="J37" s="19"/>
      <c r="K37" s="95"/>
      <c r="L37" s="19"/>
      <c r="M37" s="19"/>
      <c r="N37" s="48"/>
      <c r="O37" s="48"/>
      <c r="P37" s="48"/>
      <c r="Q37" s="50"/>
      <c r="R37" s="50"/>
      <c r="S37" s="50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</row>
    <row r="38" spans="1:218" s="4" customFormat="1" ht="15.75" hidden="1" customHeight="1">
      <c r="A38" s="28" t="s">
        <v>11</v>
      </c>
      <c r="B38" s="164"/>
      <c r="C38" s="16"/>
      <c r="D38" s="18"/>
      <c r="E38" s="95"/>
      <c r="F38" s="19"/>
      <c r="G38" s="19"/>
      <c r="H38" s="95"/>
      <c r="I38" s="19"/>
      <c r="J38" s="19"/>
      <c r="K38" s="95"/>
      <c r="L38" s="19"/>
      <c r="M38" s="19"/>
      <c r="N38" s="48"/>
      <c r="O38" s="48"/>
      <c r="P38" s="48"/>
      <c r="Q38" s="98"/>
      <c r="R38" s="98"/>
      <c r="S38" s="98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</row>
    <row r="39" spans="1:218" s="4" customFormat="1" ht="15" hidden="1" customHeight="1">
      <c r="A39" s="28"/>
      <c r="B39" s="167" t="s">
        <v>85</v>
      </c>
      <c r="C39" s="17"/>
      <c r="D39" s="18"/>
      <c r="E39" s="95"/>
      <c r="F39" s="53"/>
      <c r="G39" s="53"/>
      <c r="H39" s="95"/>
      <c r="I39" s="53"/>
      <c r="J39" s="53"/>
      <c r="K39" s="95"/>
      <c r="L39" s="53"/>
      <c r="M39" s="53"/>
      <c r="N39" s="54"/>
      <c r="O39" s="54"/>
      <c r="P39" s="54"/>
      <c r="Q39" s="97"/>
      <c r="R39" s="97"/>
      <c r="S39" s="97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</row>
    <row r="40" spans="1:218" s="4" customFormat="1" ht="19.5" hidden="1" customHeight="1">
      <c r="A40" s="28"/>
      <c r="B40" s="165" t="s">
        <v>16</v>
      </c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0"/>
      <c r="P40" s="10"/>
      <c r="Q40" s="50"/>
      <c r="R40" s="50"/>
      <c r="S40" s="50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</row>
    <row r="41" spans="1:218" s="4" customFormat="1" ht="15" hidden="1" customHeight="1">
      <c r="A41" s="28" t="s">
        <v>54</v>
      </c>
      <c r="B41" s="18"/>
      <c r="C41" s="16"/>
      <c r="D41" s="18"/>
      <c r="E41" s="95"/>
      <c r="F41" s="19"/>
      <c r="G41" s="49"/>
      <c r="H41" s="95"/>
      <c r="I41" s="19"/>
      <c r="J41" s="49"/>
      <c r="K41" s="95"/>
      <c r="L41" s="19"/>
      <c r="M41" s="49"/>
      <c r="N41" s="48"/>
      <c r="O41" s="48"/>
      <c r="P41" s="48"/>
      <c r="Q41" s="50"/>
      <c r="R41" s="50"/>
      <c r="S41" s="50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</row>
    <row r="42" spans="1:218" s="4" customFormat="1" ht="18" hidden="1" customHeight="1" thickBot="1">
      <c r="A42" s="131" t="s">
        <v>55</v>
      </c>
      <c r="B42" s="132"/>
      <c r="C42" s="133"/>
      <c r="D42" s="132"/>
      <c r="E42" s="154"/>
      <c r="F42" s="155"/>
      <c r="G42" s="135"/>
      <c r="H42" s="154"/>
      <c r="I42" s="155"/>
      <c r="J42" s="135"/>
      <c r="K42" s="154"/>
      <c r="L42" s="155"/>
      <c r="M42" s="135"/>
      <c r="N42" s="136"/>
      <c r="O42" s="136"/>
      <c r="P42" s="136"/>
      <c r="Q42" s="130"/>
      <c r="R42" s="130"/>
      <c r="S42" s="130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</row>
    <row r="43" spans="1:218" s="4" customFormat="1" ht="75" hidden="1" customHeight="1" thickTop="1" thickBot="1">
      <c r="A43" s="137" t="s">
        <v>36</v>
      </c>
      <c r="B43" s="162" t="s">
        <v>86</v>
      </c>
      <c r="C43" s="139"/>
      <c r="D43" s="156"/>
      <c r="E43" s="157"/>
      <c r="F43" s="158"/>
      <c r="G43" s="158"/>
      <c r="H43" s="157"/>
      <c r="I43" s="158"/>
      <c r="J43" s="158"/>
      <c r="K43" s="157"/>
      <c r="L43" s="158"/>
      <c r="M43" s="158"/>
      <c r="N43" s="159"/>
      <c r="O43" s="159"/>
      <c r="P43" s="159"/>
      <c r="Q43" s="160"/>
      <c r="R43" s="160"/>
      <c r="S43" s="160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</row>
    <row r="44" spans="1:218" s="4" customFormat="1" ht="13.5" hidden="1" customHeight="1" thickTop="1">
      <c r="A44" s="122"/>
      <c r="B44" s="163" t="s">
        <v>15</v>
      </c>
      <c r="C44" s="124"/>
      <c r="D44" s="124"/>
      <c r="E44" s="125"/>
      <c r="F44" s="125"/>
      <c r="G44" s="125"/>
      <c r="H44" s="125"/>
      <c r="I44" s="125"/>
      <c r="J44" s="125"/>
      <c r="K44" s="125"/>
      <c r="L44" s="125"/>
      <c r="M44" s="125"/>
      <c r="N44" s="126"/>
      <c r="O44" s="126"/>
      <c r="P44" s="126"/>
      <c r="Q44" s="52"/>
      <c r="R44" s="52"/>
      <c r="S44" s="5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</row>
    <row r="45" spans="1:218" s="4" customFormat="1" ht="62.25" hidden="1" customHeight="1">
      <c r="A45" s="121" t="s">
        <v>37</v>
      </c>
      <c r="B45" s="163" t="s">
        <v>87</v>
      </c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0"/>
      <c r="P45" s="10"/>
      <c r="Q45" s="50"/>
      <c r="R45" s="50"/>
      <c r="S45" s="50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</row>
    <row r="46" spans="1:218" s="4" customFormat="1" ht="13.5" hidden="1" customHeight="1">
      <c r="A46" s="28"/>
      <c r="B46" s="167" t="s">
        <v>84</v>
      </c>
      <c r="C46" s="17"/>
      <c r="D46" s="18"/>
      <c r="E46" s="95"/>
      <c r="F46" s="53"/>
      <c r="G46" s="53"/>
      <c r="H46" s="95"/>
      <c r="I46" s="53"/>
      <c r="J46" s="53"/>
      <c r="K46" s="95"/>
      <c r="L46" s="53"/>
      <c r="M46" s="53"/>
      <c r="N46" s="54"/>
      <c r="O46" s="54"/>
      <c r="P46" s="54"/>
      <c r="Q46" s="97"/>
      <c r="R46" s="97"/>
      <c r="S46" s="97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</row>
    <row r="47" spans="1:218" s="4" customFormat="1" ht="12.75" hidden="1" customHeight="1">
      <c r="A47" s="28"/>
      <c r="B47" s="165" t="s">
        <v>16</v>
      </c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0"/>
      <c r="P47" s="10"/>
      <c r="Q47" s="50"/>
      <c r="R47" s="50"/>
      <c r="S47" s="50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</row>
    <row r="48" spans="1:218" s="4" customFormat="1" ht="9.75" hidden="1" customHeight="1">
      <c r="A48" s="28" t="s">
        <v>56</v>
      </c>
      <c r="B48" s="164"/>
      <c r="C48" s="16"/>
      <c r="D48" s="18"/>
      <c r="E48" s="95"/>
      <c r="F48" s="19"/>
      <c r="G48" s="19"/>
      <c r="H48" s="95"/>
      <c r="I48" s="19"/>
      <c r="J48" s="19"/>
      <c r="K48" s="95"/>
      <c r="L48" s="19"/>
      <c r="M48" s="19"/>
      <c r="N48" s="48"/>
      <c r="O48" s="48"/>
      <c r="P48" s="48"/>
      <c r="Q48" s="50"/>
      <c r="R48" s="50"/>
      <c r="S48" s="50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</row>
    <row r="49" spans="1:218" s="4" customFormat="1" ht="10.5" hidden="1" customHeight="1">
      <c r="A49" s="28" t="s">
        <v>57</v>
      </c>
      <c r="B49" s="164"/>
      <c r="C49" s="16"/>
      <c r="D49" s="18"/>
      <c r="E49" s="95"/>
      <c r="F49" s="19"/>
      <c r="G49" s="19"/>
      <c r="H49" s="95"/>
      <c r="I49" s="19"/>
      <c r="J49" s="19"/>
      <c r="K49" s="95"/>
      <c r="L49" s="19"/>
      <c r="M49" s="19"/>
      <c r="N49" s="48"/>
      <c r="O49" s="48"/>
      <c r="P49" s="48"/>
      <c r="Q49" s="98"/>
      <c r="R49" s="98"/>
      <c r="S49" s="98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</row>
    <row r="50" spans="1:218" s="4" customFormat="1" ht="12.75" hidden="1" customHeight="1">
      <c r="A50" s="28"/>
      <c r="B50" s="167" t="s">
        <v>85</v>
      </c>
      <c r="C50" s="17"/>
      <c r="D50" s="18"/>
      <c r="E50" s="95"/>
      <c r="F50" s="53"/>
      <c r="G50" s="53"/>
      <c r="H50" s="95"/>
      <c r="I50" s="53"/>
      <c r="J50" s="53"/>
      <c r="K50" s="95"/>
      <c r="L50" s="53"/>
      <c r="M50" s="53"/>
      <c r="N50" s="54"/>
      <c r="O50" s="54"/>
      <c r="P50" s="54"/>
      <c r="Q50" s="97"/>
      <c r="R50" s="97"/>
      <c r="S50" s="97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</row>
    <row r="51" spans="1:218" s="4" customFormat="1" ht="12.75" hidden="1" customHeight="1">
      <c r="A51" s="28"/>
      <c r="B51" s="165" t="s">
        <v>16</v>
      </c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0"/>
      <c r="O51" s="10"/>
      <c r="P51" s="10"/>
      <c r="Q51" s="50"/>
      <c r="R51" s="50"/>
      <c r="S51" s="50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</row>
    <row r="52" spans="1:218" s="4" customFormat="1" ht="12.75" hidden="1" customHeight="1">
      <c r="A52" s="28" t="s">
        <v>58</v>
      </c>
      <c r="B52" s="18"/>
      <c r="C52" s="16"/>
      <c r="D52" s="18"/>
      <c r="E52" s="95"/>
      <c r="F52" s="19"/>
      <c r="G52" s="49"/>
      <c r="H52" s="95"/>
      <c r="I52" s="19"/>
      <c r="J52" s="49"/>
      <c r="K52" s="95"/>
      <c r="L52" s="19"/>
      <c r="M52" s="49"/>
      <c r="N52" s="48"/>
      <c r="O52" s="48"/>
      <c r="P52" s="48"/>
      <c r="Q52" s="50"/>
      <c r="R52" s="50"/>
      <c r="S52" s="50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</row>
    <row r="53" spans="1:218" s="4" customFormat="1" ht="9.75" hidden="1" customHeight="1">
      <c r="A53" s="28" t="s">
        <v>59</v>
      </c>
      <c r="B53" s="18"/>
      <c r="C53" s="16"/>
      <c r="D53" s="18"/>
      <c r="E53" s="95"/>
      <c r="F53" s="19"/>
      <c r="G53" s="49"/>
      <c r="H53" s="95"/>
      <c r="I53" s="19"/>
      <c r="J53" s="49"/>
      <c r="K53" s="95"/>
      <c r="L53" s="19"/>
      <c r="M53" s="49"/>
      <c r="N53" s="48"/>
      <c r="O53" s="48"/>
      <c r="P53" s="48"/>
      <c r="Q53" s="50"/>
      <c r="R53" s="50"/>
      <c r="S53" s="50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</row>
    <row r="54" spans="1:218" s="4" customFormat="1" ht="76.5" hidden="1" customHeight="1">
      <c r="A54" s="121" t="s">
        <v>38</v>
      </c>
      <c r="B54" s="163" t="s">
        <v>88</v>
      </c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0"/>
      <c r="O54" s="10"/>
      <c r="P54" s="10"/>
      <c r="Q54" s="50"/>
      <c r="R54" s="50"/>
      <c r="S54" s="50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</row>
    <row r="55" spans="1:218" s="4" customFormat="1" ht="19.5" hidden="1" customHeight="1">
      <c r="A55" s="28"/>
      <c r="B55" s="167" t="s">
        <v>84</v>
      </c>
      <c r="C55" s="17"/>
      <c r="D55" s="18"/>
      <c r="E55" s="95"/>
      <c r="F55" s="53"/>
      <c r="G55" s="53"/>
      <c r="H55" s="95"/>
      <c r="I55" s="53"/>
      <c r="J55" s="53"/>
      <c r="K55" s="95"/>
      <c r="L55" s="53"/>
      <c r="M55" s="53"/>
      <c r="N55" s="54"/>
      <c r="O55" s="54"/>
      <c r="P55" s="54"/>
      <c r="Q55" s="97"/>
      <c r="R55" s="97"/>
      <c r="S55" s="97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</row>
    <row r="56" spans="1:218" s="4" customFormat="1" ht="12.75" hidden="1" customHeight="1">
      <c r="A56" s="28"/>
      <c r="B56" s="165" t="s">
        <v>16</v>
      </c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0"/>
      <c r="O56" s="10"/>
      <c r="P56" s="10"/>
      <c r="Q56" s="50"/>
      <c r="R56" s="50"/>
      <c r="S56" s="50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</row>
    <row r="57" spans="1:218" s="4" customFormat="1" ht="9.75" hidden="1" customHeight="1">
      <c r="A57" s="28" t="s">
        <v>60</v>
      </c>
      <c r="B57" s="164"/>
      <c r="C57" s="16"/>
      <c r="D57" s="18"/>
      <c r="E57" s="95"/>
      <c r="F57" s="19"/>
      <c r="G57" s="19"/>
      <c r="H57" s="95"/>
      <c r="I57" s="19"/>
      <c r="J57" s="19"/>
      <c r="K57" s="95"/>
      <c r="L57" s="19"/>
      <c r="M57" s="19"/>
      <c r="N57" s="48"/>
      <c r="O57" s="48"/>
      <c r="P57" s="48"/>
      <c r="Q57" s="50"/>
      <c r="R57" s="50"/>
      <c r="S57" s="50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</row>
    <row r="58" spans="1:218" s="4" customFormat="1" ht="10.5" hidden="1" customHeight="1">
      <c r="A58" s="28" t="s">
        <v>61</v>
      </c>
      <c r="B58" s="164"/>
      <c r="C58" s="16"/>
      <c r="D58" s="18"/>
      <c r="E58" s="95"/>
      <c r="F58" s="19"/>
      <c r="G58" s="19"/>
      <c r="H58" s="95"/>
      <c r="I58" s="19"/>
      <c r="J58" s="19"/>
      <c r="K58" s="95"/>
      <c r="L58" s="19"/>
      <c r="M58" s="19"/>
      <c r="N58" s="48"/>
      <c r="O58" s="48"/>
      <c r="P58" s="48"/>
      <c r="Q58" s="98"/>
      <c r="R58" s="98"/>
      <c r="S58" s="98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</row>
    <row r="59" spans="1:218" s="4" customFormat="1" ht="12" hidden="1" customHeight="1">
      <c r="A59" s="28"/>
      <c r="B59" s="167" t="s">
        <v>85</v>
      </c>
      <c r="C59" s="17"/>
      <c r="D59" s="18"/>
      <c r="E59" s="95"/>
      <c r="F59" s="53"/>
      <c r="G59" s="53"/>
      <c r="H59" s="95"/>
      <c r="I59" s="53"/>
      <c r="J59" s="53"/>
      <c r="K59" s="95"/>
      <c r="L59" s="53"/>
      <c r="M59" s="53"/>
      <c r="N59" s="54"/>
      <c r="O59" s="54"/>
      <c r="P59" s="54"/>
      <c r="Q59" s="97"/>
      <c r="R59" s="97"/>
      <c r="S59" s="97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</row>
    <row r="60" spans="1:218" s="4" customFormat="1" ht="12.75" hidden="1" customHeight="1">
      <c r="A60" s="28"/>
      <c r="B60" s="165" t="s">
        <v>16</v>
      </c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0"/>
      <c r="O60" s="10"/>
      <c r="P60" s="10"/>
      <c r="Q60" s="50"/>
      <c r="R60" s="50"/>
      <c r="S60" s="50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</row>
    <row r="61" spans="1:218" s="4" customFormat="1" ht="9.75" hidden="1" customHeight="1">
      <c r="A61" s="28" t="s">
        <v>62</v>
      </c>
      <c r="B61" s="18"/>
      <c r="C61" s="16"/>
      <c r="D61" s="18"/>
      <c r="E61" s="95"/>
      <c r="F61" s="19"/>
      <c r="G61" s="49"/>
      <c r="H61" s="95"/>
      <c r="I61" s="19"/>
      <c r="J61" s="49"/>
      <c r="K61" s="95"/>
      <c r="L61" s="19"/>
      <c r="M61" s="49"/>
      <c r="N61" s="48"/>
      <c r="O61" s="48"/>
      <c r="P61" s="48"/>
      <c r="Q61" s="50"/>
      <c r="R61" s="50"/>
      <c r="S61" s="50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</row>
    <row r="62" spans="1:218" s="4" customFormat="1" ht="10.5" hidden="1" customHeight="1" thickBot="1">
      <c r="A62" s="219" t="s">
        <v>63</v>
      </c>
      <c r="B62" s="220"/>
      <c r="C62" s="221"/>
      <c r="D62" s="220"/>
      <c r="E62" s="222"/>
      <c r="F62" s="223"/>
      <c r="G62" s="224"/>
      <c r="H62" s="222"/>
      <c r="I62" s="223"/>
      <c r="J62" s="224"/>
      <c r="K62" s="222"/>
      <c r="L62" s="223"/>
      <c r="M62" s="224"/>
      <c r="N62" s="225"/>
      <c r="O62" s="225"/>
      <c r="P62" s="225"/>
      <c r="Q62" s="226"/>
      <c r="R62" s="226"/>
      <c r="S62" s="226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</row>
    <row r="63" spans="1:218" ht="74.25" customHeight="1">
      <c r="A63" s="228" t="s">
        <v>9</v>
      </c>
      <c r="B63" s="164" t="s">
        <v>128</v>
      </c>
      <c r="C63" s="230">
        <v>0</v>
      </c>
      <c r="D63" s="230">
        <v>0</v>
      </c>
      <c r="E63" s="230">
        <v>0</v>
      </c>
      <c r="F63" s="230">
        <v>0</v>
      </c>
      <c r="G63" s="230">
        <v>0</v>
      </c>
      <c r="H63" s="227"/>
      <c r="I63" s="227"/>
      <c r="J63" s="227"/>
      <c r="K63" s="227"/>
      <c r="L63" s="227"/>
      <c r="M63" s="227"/>
      <c r="N63" s="227"/>
      <c r="O63" s="227"/>
      <c r="P63" s="227"/>
      <c r="Q63" s="230">
        <v>0</v>
      </c>
      <c r="R63" s="230">
        <v>0</v>
      </c>
      <c r="S63" s="227"/>
    </row>
    <row r="64" spans="1:218" ht="53.25" customHeight="1">
      <c r="B64" s="185"/>
      <c r="C64" s="168"/>
      <c r="D64" s="168"/>
      <c r="E64" s="169"/>
      <c r="F64" s="169"/>
      <c r="G64" s="38"/>
      <c r="J64" s="182"/>
      <c r="K64" s="182"/>
      <c r="L64" s="261" t="s">
        <v>120</v>
      </c>
      <c r="M64" s="261"/>
      <c r="N64" s="261"/>
      <c r="O64" s="261"/>
      <c r="P64" s="261"/>
      <c r="Q64" s="261"/>
      <c r="R64" s="261"/>
      <c r="S64" s="261"/>
      <c r="AB64" s="1"/>
    </row>
    <row r="65" spans="2:28" ht="22.5" customHeight="1">
      <c r="B65" s="254"/>
      <c r="C65" s="255"/>
      <c r="D65" s="255"/>
      <c r="E65" s="255"/>
      <c r="F65" s="255"/>
      <c r="G65" s="38"/>
      <c r="J65" s="262" t="s">
        <v>132</v>
      </c>
      <c r="K65" s="262"/>
      <c r="L65" s="262"/>
      <c r="M65" s="262"/>
      <c r="N65" s="262"/>
      <c r="O65" s="262"/>
      <c r="P65" s="262"/>
      <c r="Q65" s="262"/>
      <c r="R65" s="262"/>
      <c r="S65" s="262"/>
    </row>
    <row r="66" spans="2:28" ht="12.75" customHeight="1">
      <c r="B66" s="170"/>
      <c r="C66" s="171"/>
      <c r="D66" s="171"/>
      <c r="E66" s="169"/>
      <c r="F66" s="169"/>
      <c r="G66" s="38"/>
      <c r="J66" s="183"/>
      <c r="K66" s="183"/>
      <c r="L66" s="180"/>
      <c r="M66" s="180"/>
      <c r="N66" s="180"/>
      <c r="O66" s="180"/>
      <c r="P66" s="180"/>
      <c r="Q66" s="180"/>
      <c r="R66" s="180"/>
      <c r="S66" s="180"/>
    </row>
    <row r="67" spans="2:28" ht="19.5" customHeight="1">
      <c r="B67" s="176"/>
      <c r="C67" s="171"/>
      <c r="D67" s="171"/>
      <c r="E67" s="169"/>
      <c r="F67" s="169"/>
      <c r="G67" s="44"/>
      <c r="J67" s="262" t="s">
        <v>127</v>
      </c>
      <c r="K67" s="262"/>
      <c r="L67" s="262" t="s">
        <v>69</v>
      </c>
      <c r="M67" s="262"/>
      <c r="N67" s="262"/>
      <c r="O67" s="262"/>
      <c r="P67" s="262"/>
      <c r="Q67" s="262"/>
      <c r="R67" s="262"/>
      <c r="S67" s="262"/>
      <c r="U67" s="31"/>
      <c r="V67" s="45"/>
      <c r="W67" s="45"/>
      <c r="X67" s="40"/>
      <c r="Y67" s="41"/>
      <c r="Z67" s="41"/>
      <c r="AA67" s="41"/>
      <c r="AB67" s="12"/>
    </row>
    <row r="68" spans="2:28" ht="12" customHeight="1">
      <c r="B68" s="1"/>
      <c r="C68" s="43"/>
      <c r="D68" s="43"/>
      <c r="E68" s="44"/>
      <c r="F68" s="44"/>
      <c r="G68" s="44"/>
      <c r="H68" s="40"/>
      <c r="I68" s="40"/>
      <c r="J68" s="262"/>
      <c r="K68" s="262"/>
      <c r="L68" s="262"/>
      <c r="M68" s="262"/>
      <c r="N68" s="262"/>
      <c r="O68" s="262"/>
      <c r="P68" s="262"/>
      <c r="Q68" s="262"/>
      <c r="R68" s="262"/>
      <c r="S68" s="262"/>
    </row>
    <row r="69" spans="2:28">
      <c r="B69" s="184" t="s">
        <v>126</v>
      </c>
    </row>
    <row r="70" spans="2:28" ht="15.75">
      <c r="P70" s="172" t="s">
        <v>1</v>
      </c>
    </row>
  </sheetData>
  <mergeCells count="35">
    <mergeCell ref="A5:A8"/>
    <mergeCell ref="B5:B8"/>
    <mergeCell ref="F6:G6"/>
    <mergeCell ref="C6:C8"/>
    <mergeCell ref="H5:L5"/>
    <mergeCell ref="H6:I6"/>
    <mergeCell ref="E6:E8"/>
    <mergeCell ref="G7:G8"/>
    <mergeCell ref="F7:F8"/>
    <mergeCell ref="J67:S68"/>
    <mergeCell ref="K6:L6"/>
    <mergeCell ref="J6:J8"/>
    <mergeCell ref="L7:L8"/>
    <mergeCell ref="M2:S2"/>
    <mergeCell ref="N6:O6"/>
    <mergeCell ref="P6:P8"/>
    <mergeCell ref="Q6:R6"/>
    <mergeCell ref="K7:K8"/>
    <mergeCell ref="M1:S1"/>
    <mergeCell ref="P5:R5"/>
    <mergeCell ref="M6:M8"/>
    <mergeCell ref="M5:O5"/>
    <mergeCell ref="Q7:Q8"/>
    <mergeCell ref="B65:F65"/>
    <mergeCell ref="B3:S4"/>
    <mergeCell ref="S5:S8"/>
    <mergeCell ref="D6:D8"/>
    <mergeCell ref="L64:S64"/>
    <mergeCell ref="J65:S65"/>
    <mergeCell ref="R7:R8"/>
    <mergeCell ref="N7:N8"/>
    <mergeCell ref="O7:O8"/>
    <mergeCell ref="C5:G5"/>
    <mergeCell ref="I7:I8"/>
    <mergeCell ref="H7:H8"/>
  </mergeCells>
  <phoneticPr fontId="29" type="noConversion"/>
  <pageMargins left="0" right="0" top="0.15748031496062992" bottom="0.15748031496062992" header="0.15748031496062992" footer="0.15748031496062992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opLeftCell="A2" workbookViewId="0">
      <selection activeCell="L20" sqref="L20"/>
    </sheetView>
  </sheetViews>
  <sheetFormatPr defaultRowHeight="12.75"/>
  <cols>
    <col min="1" max="1" width="4.140625" style="173" customWidth="1"/>
    <col min="2" max="2" width="49.5703125" style="173" customWidth="1"/>
    <col min="3" max="3" width="25.7109375" style="56" customWidth="1"/>
    <col min="4" max="4" width="19.28515625" style="173" hidden="1" customWidth="1"/>
    <col min="5" max="5" width="21.5703125" style="56" customWidth="1"/>
    <col min="6" max="6" width="22" style="56" customWidth="1"/>
    <col min="7" max="7" width="11.85546875" style="174" customWidth="1"/>
    <col min="8" max="8" width="11.28515625" style="174" customWidth="1"/>
    <col min="9" max="16384" width="9.140625" style="173"/>
  </cols>
  <sheetData>
    <row r="1" spans="1:15" ht="33.75" hidden="1" customHeight="1">
      <c r="B1" s="117" t="s">
        <v>39</v>
      </c>
      <c r="E1" s="276" t="s">
        <v>43</v>
      </c>
      <c r="F1" s="276"/>
      <c r="G1" s="276"/>
      <c r="H1" s="276"/>
      <c r="I1" s="275"/>
      <c r="J1" s="275"/>
      <c r="K1" s="275"/>
      <c r="L1" s="116"/>
    </row>
    <row r="2" spans="1:15" ht="30" customHeight="1">
      <c r="E2" s="173"/>
      <c r="F2" s="275" t="s">
        <v>75</v>
      </c>
      <c r="G2" s="275"/>
      <c r="H2" s="275"/>
    </row>
    <row r="3" spans="1:15" ht="62.25" customHeight="1">
      <c r="A3" s="285" t="s">
        <v>76</v>
      </c>
      <c r="B3" s="285"/>
      <c r="C3" s="285"/>
      <c r="D3" s="285"/>
      <c r="E3" s="285"/>
      <c r="F3" s="285"/>
      <c r="G3" s="285"/>
      <c r="H3" s="285"/>
    </row>
    <row r="4" spans="1:15" ht="18" hidden="1" customHeight="1">
      <c r="B4" s="57"/>
      <c r="C4" s="57"/>
      <c r="D4" s="57"/>
      <c r="E4" s="57"/>
      <c r="F4" s="57"/>
      <c r="G4" s="58"/>
      <c r="H4" s="58"/>
    </row>
    <row r="5" spans="1:15" ht="61.5" customHeight="1">
      <c r="A5" s="286" t="s">
        <v>0</v>
      </c>
      <c r="B5" s="286" t="s">
        <v>23</v>
      </c>
      <c r="C5" s="288" t="s">
        <v>24</v>
      </c>
      <c r="D5" s="286" t="s">
        <v>25</v>
      </c>
      <c r="E5" s="288" t="s">
        <v>26</v>
      </c>
      <c r="F5" s="288" t="s">
        <v>27</v>
      </c>
      <c r="G5" s="290" t="s">
        <v>107</v>
      </c>
      <c r="H5" s="291"/>
    </row>
    <row r="6" spans="1:15" ht="14.25" customHeight="1">
      <c r="A6" s="287"/>
      <c r="B6" s="287"/>
      <c r="C6" s="289"/>
      <c r="D6" s="287"/>
      <c r="E6" s="289"/>
      <c r="F6" s="289"/>
      <c r="G6" s="86" t="s">
        <v>41</v>
      </c>
      <c r="H6" s="59" t="s">
        <v>42</v>
      </c>
    </row>
    <row r="7" spans="1:15" ht="12" customHeight="1">
      <c r="A7" s="60">
        <v>1</v>
      </c>
      <c r="B7" s="61">
        <v>2</v>
      </c>
      <c r="C7" s="62">
        <v>3</v>
      </c>
      <c r="D7" s="60">
        <v>4</v>
      </c>
      <c r="E7" s="62" t="s">
        <v>22</v>
      </c>
      <c r="F7" s="62" t="s">
        <v>20</v>
      </c>
      <c r="G7" s="62" t="s">
        <v>28</v>
      </c>
      <c r="H7" s="62" t="s">
        <v>29</v>
      </c>
    </row>
    <row r="8" spans="1:15" ht="19.5" customHeight="1">
      <c r="A8" s="286"/>
      <c r="B8" s="292" t="s">
        <v>40</v>
      </c>
      <c r="C8" s="63" t="s">
        <v>65</v>
      </c>
      <c r="D8" s="61"/>
      <c r="E8" s="61"/>
      <c r="F8" s="61"/>
      <c r="G8" s="205">
        <f>G10</f>
        <v>1053000</v>
      </c>
      <c r="H8" s="206"/>
    </row>
    <row r="9" spans="1:15" ht="19.5" customHeight="1">
      <c r="A9" s="287"/>
      <c r="B9" s="293"/>
      <c r="C9" s="61"/>
      <c r="D9" s="61"/>
      <c r="E9" s="61"/>
      <c r="F9" s="61"/>
      <c r="G9" s="206"/>
      <c r="H9" s="205">
        <f>H11</f>
        <v>859687.96</v>
      </c>
    </row>
    <row r="10" spans="1:15" ht="24.75" customHeight="1">
      <c r="A10" s="283" t="s">
        <v>5</v>
      </c>
      <c r="B10" s="280" t="s">
        <v>64</v>
      </c>
      <c r="C10" s="63" t="s">
        <v>66</v>
      </c>
      <c r="D10" s="282"/>
      <c r="E10" s="66" t="s">
        <v>122</v>
      </c>
      <c r="F10" s="66" t="s">
        <v>123</v>
      </c>
      <c r="G10" s="205">
        <f>'Приложение 1'!K11</f>
        <v>1053000</v>
      </c>
      <c r="H10" s="205"/>
    </row>
    <row r="11" spans="1:15" ht="50.25" customHeight="1">
      <c r="A11" s="284"/>
      <c r="B11" s="281"/>
      <c r="C11" s="67"/>
      <c r="D11" s="282"/>
      <c r="E11" s="67"/>
      <c r="F11" s="67"/>
      <c r="G11" s="205"/>
      <c r="H11" s="205">
        <f>'Приложение 1'!L11</f>
        <v>859687.96</v>
      </c>
    </row>
    <row r="12" spans="1:15" ht="30.75" hidden="1" customHeight="1">
      <c r="A12" s="283" t="s">
        <v>17</v>
      </c>
      <c r="B12" s="280" t="s">
        <v>110</v>
      </c>
      <c r="C12" s="63" t="s">
        <v>67</v>
      </c>
      <c r="D12" s="282"/>
      <c r="E12" s="66" t="s">
        <v>77</v>
      </c>
      <c r="F12" s="66" t="s">
        <v>68</v>
      </c>
      <c r="G12" s="64"/>
      <c r="H12" s="65"/>
    </row>
    <row r="13" spans="1:15" ht="30.75" hidden="1" customHeight="1">
      <c r="A13" s="284"/>
      <c r="B13" s="281"/>
      <c r="C13" s="67"/>
      <c r="D13" s="282"/>
      <c r="E13" s="67"/>
      <c r="F13" s="67"/>
      <c r="G13" s="64"/>
      <c r="H13" s="65"/>
    </row>
    <row r="14" spans="1:15" ht="14.25" customHeight="1">
      <c r="A14" s="110"/>
      <c r="B14" s="111"/>
      <c r="C14" s="112"/>
      <c r="D14" s="113"/>
      <c r="E14" s="112"/>
      <c r="F14" s="112"/>
      <c r="G14" s="114"/>
      <c r="H14" s="115"/>
    </row>
    <row r="15" spans="1:15" s="68" customFormat="1" ht="14.25" hidden="1" customHeight="1">
      <c r="B15" s="278" t="s">
        <v>30</v>
      </c>
      <c r="C15" s="278"/>
      <c r="D15" s="278"/>
      <c r="E15" s="279" t="s">
        <v>120</v>
      </c>
      <c r="F15" s="279"/>
      <c r="G15" s="279"/>
      <c r="H15" s="279"/>
      <c r="J15" s="69"/>
      <c r="K15" s="69"/>
      <c r="L15" s="69"/>
      <c r="M15" s="69"/>
      <c r="N15" s="69"/>
      <c r="O15" s="69"/>
    </row>
    <row r="16" spans="1:15" s="68" customFormat="1" ht="33.75" customHeight="1">
      <c r="B16" s="278"/>
      <c r="C16" s="278"/>
      <c r="D16" s="278"/>
      <c r="E16" s="277"/>
      <c r="F16" s="277"/>
      <c r="G16" s="277"/>
      <c r="H16" s="277"/>
      <c r="J16" s="70"/>
      <c r="K16" s="70"/>
      <c r="L16" s="70"/>
      <c r="M16" s="70"/>
      <c r="N16" s="71"/>
      <c r="O16" s="71"/>
    </row>
    <row r="17" spans="2:15" s="68" customFormat="1" ht="37.5" customHeight="1">
      <c r="B17" s="277" t="s">
        <v>113</v>
      </c>
      <c r="C17" s="277"/>
      <c r="D17" s="277"/>
      <c r="E17" s="255" t="s">
        <v>124</v>
      </c>
      <c r="F17" s="255"/>
      <c r="G17" s="255"/>
      <c r="H17" s="255"/>
      <c r="J17" s="72"/>
      <c r="K17" s="72"/>
      <c r="L17" s="72"/>
      <c r="M17" s="72"/>
      <c r="N17" s="72"/>
      <c r="O17" s="72"/>
    </row>
    <row r="18" spans="2:15" s="68" customFormat="1" ht="14.25">
      <c r="B18" s="70" t="s">
        <v>1</v>
      </c>
      <c r="C18" s="73"/>
      <c r="D18" s="74"/>
      <c r="E18" s="74"/>
      <c r="F18" s="70" t="s">
        <v>1</v>
      </c>
      <c r="G18" s="75"/>
      <c r="H18" s="71"/>
      <c r="I18" s="71"/>
      <c r="J18" s="69"/>
      <c r="K18" s="73"/>
      <c r="L18" s="74"/>
      <c r="M18" s="74"/>
      <c r="N18" s="71"/>
      <c r="O18" s="71"/>
    </row>
    <row r="19" spans="2:15" s="68" customFormat="1" ht="14.25">
      <c r="C19" s="76"/>
      <c r="D19" s="74"/>
      <c r="E19" s="74"/>
      <c r="G19" s="75"/>
      <c r="H19" s="71"/>
      <c r="I19" s="71"/>
      <c r="J19" s="77"/>
      <c r="K19" s="76"/>
      <c r="L19" s="70"/>
      <c r="M19" s="74"/>
      <c r="N19" s="71"/>
      <c r="O19" s="71"/>
    </row>
    <row r="20" spans="2:15" ht="7.5" customHeight="1"/>
    <row r="25" spans="2:15" ht="15">
      <c r="E25" s="173"/>
      <c r="F25" s="78"/>
      <c r="G25" s="78"/>
      <c r="H25" s="78"/>
    </row>
    <row r="26" spans="2:15" ht="87" customHeight="1">
      <c r="B26" s="79"/>
      <c r="C26" s="79"/>
      <c r="D26" s="79"/>
      <c r="E26" s="79"/>
      <c r="F26" s="79"/>
      <c r="G26" s="79"/>
      <c r="H26" s="79"/>
    </row>
    <row r="27" spans="2:15" ht="12.75" customHeight="1">
      <c r="B27" s="79"/>
      <c r="C27" s="79"/>
      <c r="D27" s="79"/>
      <c r="E27" s="79"/>
      <c r="F27" s="79"/>
      <c r="G27" s="79"/>
      <c r="H27" s="79"/>
    </row>
    <row r="28" spans="2:15" ht="20.25" customHeight="1">
      <c r="B28" s="69"/>
      <c r="C28" s="69"/>
      <c r="D28" s="69"/>
      <c r="E28" s="69"/>
      <c r="F28" s="69"/>
      <c r="G28" s="69"/>
      <c r="H28" s="69"/>
    </row>
    <row r="29" spans="2:15" ht="60.75" customHeight="1">
      <c r="B29" s="69"/>
      <c r="C29" s="69"/>
      <c r="D29" s="70"/>
      <c r="E29" s="70"/>
      <c r="F29" s="69"/>
      <c r="G29" s="69"/>
      <c r="H29" s="69"/>
    </row>
    <row r="30" spans="2:15" ht="14.25">
      <c r="B30" s="76"/>
      <c r="C30" s="76"/>
      <c r="D30" s="70"/>
      <c r="E30" s="70"/>
      <c r="F30" s="71"/>
      <c r="G30" s="75"/>
      <c r="H30" s="71"/>
    </row>
    <row r="31" spans="2:15" ht="14.25">
      <c r="B31" s="69"/>
      <c r="C31" s="69"/>
      <c r="D31" s="69"/>
      <c r="E31" s="69"/>
      <c r="F31" s="80"/>
      <c r="G31" s="80"/>
      <c r="H31" s="80"/>
    </row>
    <row r="32" spans="2:15" ht="14.25">
      <c r="B32" s="76"/>
      <c r="C32" s="76"/>
      <c r="D32" s="69"/>
      <c r="E32" s="69"/>
      <c r="F32" s="71"/>
      <c r="G32" s="75"/>
      <c r="H32" s="71"/>
    </row>
    <row r="33" spans="2:8" ht="14.25">
      <c r="B33" s="69"/>
      <c r="C33" s="69"/>
      <c r="D33" s="69"/>
      <c r="E33" s="69"/>
      <c r="F33" s="80"/>
      <c r="G33" s="80"/>
      <c r="H33" s="80"/>
    </row>
    <row r="34" spans="2:8" ht="14.25">
      <c r="B34" s="69"/>
      <c r="C34" s="73"/>
      <c r="D34" s="74"/>
      <c r="E34" s="74"/>
      <c r="F34" s="74"/>
      <c r="G34" s="75"/>
      <c r="H34" s="71"/>
    </row>
    <row r="35" spans="2:8" ht="14.25">
      <c r="B35" s="70"/>
      <c r="C35" s="76"/>
      <c r="D35" s="74"/>
      <c r="E35" s="74"/>
      <c r="F35" s="70"/>
      <c r="G35" s="75"/>
      <c r="H35" s="71"/>
    </row>
  </sheetData>
  <mergeCells count="23">
    <mergeCell ref="A12:A13"/>
    <mergeCell ref="F2:H2"/>
    <mergeCell ref="A3:H3"/>
    <mergeCell ref="A5:A6"/>
    <mergeCell ref="B5:B6"/>
    <mergeCell ref="C5:C6"/>
    <mergeCell ref="D5:D6"/>
    <mergeCell ref="E5:E6"/>
    <mergeCell ref="F5:F6"/>
    <mergeCell ref="G5:H5"/>
    <mergeCell ref="A10:A11"/>
    <mergeCell ref="B10:B11"/>
    <mergeCell ref="D10:D11"/>
    <mergeCell ref="A8:A9"/>
    <mergeCell ref="B8:B9"/>
    <mergeCell ref="I1:K1"/>
    <mergeCell ref="E1:H1"/>
    <mergeCell ref="B17:D17"/>
    <mergeCell ref="E17:H17"/>
    <mergeCell ref="B15:D16"/>
    <mergeCell ref="E15:H16"/>
    <mergeCell ref="B12:B13"/>
    <mergeCell ref="D12:D13"/>
  </mergeCells>
  <phoneticPr fontId="29" type="noConversion"/>
  <pageMargins left="0.74803149606299213" right="0.15748031496062992" top="0.15748031496062992" bottom="0.15748031496062992" header="0.15748031496062992" footer="0.15748031496062992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E81"/>
  <sheetViews>
    <sheetView topLeftCell="D5" zoomScaleNormal="100" zoomScaleSheetLayoutView="75" workbookViewId="0">
      <selection activeCell="L33" sqref="L33"/>
    </sheetView>
  </sheetViews>
  <sheetFormatPr defaultRowHeight="18.75"/>
  <cols>
    <col min="1" max="1" width="6.140625" style="21" customWidth="1"/>
    <col min="2" max="2" width="88.85546875" style="3" customWidth="1"/>
    <col min="3" max="3" width="17.140625" style="29" customWidth="1"/>
    <col min="4" max="4" width="7.7109375" style="29" customWidth="1"/>
    <col min="5" max="5" width="9.7109375" style="30" customWidth="1"/>
    <col min="6" max="6" width="10.5703125" style="30" customWidth="1"/>
    <col min="7" max="7" width="15.42578125" style="31" customWidth="1"/>
    <col min="8" max="8" width="15.42578125" style="46" customWidth="1"/>
    <col min="9" max="9" width="8.5703125" style="46" customWidth="1"/>
    <col min="10" max="10" width="11.7109375" style="20" customWidth="1"/>
    <col min="11" max="11" width="10.5703125" style="20" customWidth="1"/>
    <col min="12" max="12" width="10.28515625" style="20" customWidth="1"/>
    <col min="13" max="13" width="9.140625" style="4" customWidth="1"/>
    <col min="14" max="16384" width="9.140625" style="4"/>
  </cols>
  <sheetData>
    <row r="1" spans="1:213" ht="38.25" hidden="1" customHeight="1">
      <c r="H1" s="296"/>
      <c r="I1" s="296"/>
      <c r="J1" s="296"/>
      <c r="K1" s="296"/>
      <c r="L1" s="296"/>
      <c r="M1" s="296"/>
    </row>
    <row r="2" spans="1:213" ht="38.25" customHeight="1">
      <c r="H2" s="296" t="s">
        <v>70</v>
      </c>
      <c r="I2" s="296"/>
      <c r="J2" s="296"/>
      <c r="K2" s="296"/>
      <c r="L2" s="296"/>
      <c r="M2" s="296"/>
      <c r="N2" s="178"/>
      <c r="O2" s="178"/>
      <c r="P2" s="178"/>
    </row>
    <row r="3" spans="1:213" ht="13.5" customHeight="1">
      <c r="H3" s="20"/>
      <c r="I3" s="20"/>
      <c r="M3" s="20"/>
    </row>
    <row r="4" spans="1:213" s="5" customFormat="1" ht="65.25" customHeight="1">
      <c r="A4" s="298" t="s">
        <v>73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179"/>
      <c r="O4" s="179"/>
      <c r="P4" s="179"/>
    </row>
    <row r="5" spans="1:213" s="5" customFormat="1" ht="16.5" customHeight="1">
      <c r="A5" s="22"/>
      <c r="B5" s="6"/>
      <c r="C5" s="32"/>
      <c r="D5" s="32"/>
      <c r="E5" s="33"/>
      <c r="F5" s="33"/>
      <c r="G5" s="34"/>
      <c r="H5" s="35"/>
      <c r="I5" s="35"/>
      <c r="J5" s="36"/>
      <c r="K5" s="36"/>
      <c r="L5" s="36"/>
    </row>
    <row r="6" spans="1:213" ht="15" customHeight="1">
      <c r="A6" s="294" t="s">
        <v>0</v>
      </c>
      <c r="B6" s="295" t="s">
        <v>83</v>
      </c>
      <c r="C6" s="295" t="s">
        <v>12</v>
      </c>
      <c r="D6" s="295" t="s">
        <v>21</v>
      </c>
      <c r="E6" s="308" t="s">
        <v>4</v>
      </c>
      <c r="F6" s="309"/>
      <c r="G6" s="310"/>
      <c r="H6" s="318" t="s">
        <v>80</v>
      </c>
      <c r="I6" s="318"/>
      <c r="J6" s="318"/>
      <c r="K6" s="318"/>
      <c r="L6" s="318"/>
      <c r="M6" s="299" t="s">
        <v>101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</row>
    <row r="7" spans="1:213" ht="28.5" customHeight="1">
      <c r="A7" s="294"/>
      <c r="B7" s="295"/>
      <c r="C7" s="295"/>
      <c r="D7" s="295"/>
      <c r="E7" s="311"/>
      <c r="F7" s="312"/>
      <c r="G7" s="313"/>
      <c r="H7" s="315" t="s">
        <v>97</v>
      </c>
      <c r="I7" s="305" t="s">
        <v>98</v>
      </c>
      <c r="J7" s="319" t="s">
        <v>99</v>
      </c>
      <c r="K7" s="320"/>
      <c r="L7" s="321"/>
      <c r="M7" s="300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</row>
    <row r="8" spans="1:213" ht="42.75" customHeight="1">
      <c r="A8" s="294"/>
      <c r="B8" s="295"/>
      <c r="C8" s="295"/>
      <c r="D8" s="295"/>
      <c r="E8" s="260" t="s">
        <v>94</v>
      </c>
      <c r="F8" s="260" t="s">
        <v>95</v>
      </c>
      <c r="G8" s="314" t="s">
        <v>96</v>
      </c>
      <c r="H8" s="316"/>
      <c r="I8" s="306"/>
      <c r="J8" s="297" t="s">
        <v>100</v>
      </c>
      <c r="K8" s="297" t="s">
        <v>93</v>
      </c>
      <c r="L8" s="297"/>
      <c r="M8" s="300"/>
      <c r="N8" s="5"/>
      <c r="O8" s="5"/>
      <c r="P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</row>
    <row r="9" spans="1:213" ht="45" customHeight="1">
      <c r="A9" s="294"/>
      <c r="B9" s="295"/>
      <c r="C9" s="295"/>
      <c r="D9" s="295"/>
      <c r="E9" s="260"/>
      <c r="F9" s="260"/>
      <c r="G9" s="314"/>
      <c r="H9" s="317"/>
      <c r="I9" s="307"/>
      <c r="J9" s="297"/>
      <c r="K9" s="91" t="s">
        <v>108</v>
      </c>
      <c r="L9" s="91" t="s">
        <v>109</v>
      </c>
      <c r="M9" s="301"/>
      <c r="N9" s="5"/>
      <c r="O9" s="5"/>
      <c r="P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</row>
    <row r="10" spans="1:213" ht="12.75" customHeight="1">
      <c r="A10" s="23">
        <v>1</v>
      </c>
      <c r="B10" s="18">
        <v>2</v>
      </c>
      <c r="C10" s="17">
        <v>3</v>
      </c>
      <c r="D10" s="18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7">
        <v>10</v>
      </c>
      <c r="K10" s="17">
        <v>11</v>
      </c>
      <c r="L10" s="17">
        <v>12</v>
      </c>
      <c r="M10" s="17">
        <v>13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</row>
    <row r="11" spans="1:213" ht="21.75" customHeight="1">
      <c r="A11" s="23"/>
      <c r="B11" s="14" t="s">
        <v>71</v>
      </c>
      <c r="C11" s="92" t="s">
        <v>33</v>
      </c>
      <c r="D11" s="92" t="s">
        <v>33</v>
      </c>
      <c r="E11" s="92" t="s">
        <v>33</v>
      </c>
      <c r="F11" s="92" t="s">
        <v>33</v>
      </c>
      <c r="G11" s="92" t="s">
        <v>33</v>
      </c>
      <c r="H11" s="92" t="s">
        <v>33</v>
      </c>
      <c r="I11" s="92" t="s">
        <v>33</v>
      </c>
      <c r="J11" s="192">
        <f>K11+L11</f>
        <v>1912687.96</v>
      </c>
      <c r="K11" s="192">
        <f>K23</f>
        <v>1053000</v>
      </c>
      <c r="L11" s="192">
        <f>L23</f>
        <v>859687.96</v>
      </c>
      <c r="M11" s="51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</row>
    <row r="12" spans="1:213" ht="18" customHeight="1" thickBot="1">
      <c r="A12" s="144"/>
      <c r="B12" s="145" t="s">
        <v>34</v>
      </c>
      <c r="C12" s="127"/>
      <c r="D12" s="127"/>
      <c r="E12" s="128"/>
      <c r="F12" s="128"/>
      <c r="G12" s="129"/>
      <c r="H12" s="128"/>
      <c r="I12" s="128"/>
      <c r="J12" s="193"/>
      <c r="K12" s="193"/>
      <c r="L12" s="193"/>
      <c r="M12" s="13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</row>
    <row r="13" spans="1:213" ht="73.5" hidden="1" customHeight="1" thickTop="1" thickBot="1">
      <c r="A13" s="137" t="s">
        <v>2</v>
      </c>
      <c r="B13" s="138" t="s">
        <v>47</v>
      </c>
      <c r="C13" s="140"/>
      <c r="D13" s="140"/>
      <c r="E13" s="140"/>
      <c r="F13" s="186" t="s">
        <v>35</v>
      </c>
      <c r="G13" s="142"/>
      <c r="H13" s="141"/>
      <c r="I13" s="141"/>
      <c r="J13" s="194"/>
      <c r="K13" s="194"/>
      <c r="L13" s="194"/>
      <c r="M13" s="143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</row>
    <row r="14" spans="1:213" ht="18" hidden="1" customHeight="1" thickTop="1">
      <c r="A14" s="122"/>
      <c r="B14" s="123" t="s">
        <v>15</v>
      </c>
      <c r="C14" s="124"/>
      <c r="D14" s="124"/>
      <c r="E14" s="125"/>
      <c r="F14" s="125"/>
      <c r="G14" s="126"/>
      <c r="H14" s="125"/>
      <c r="I14" s="125"/>
      <c r="J14" s="195"/>
      <c r="K14" s="195"/>
      <c r="L14" s="195"/>
      <c r="M14" s="52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</row>
    <row r="15" spans="1:213" ht="36" hidden="1" customHeight="1">
      <c r="A15" s="93" t="s">
        <v>6</v>
      </c>
      <c r="B15" s="14" t="s">
        <v>45</v>
      </c>
      <c r="C15" s="94"/>
      <c r="D15" s="18"/>
      <c r="E15" s="125"/>
      <c r="F15" s="95" t="s">
        <v>33</v>
      </c>
      <c r="G15" s="54"/>
      <c r="H15" s="96"/>
      <c r="I15" s="95" t="s">
        <v>33</v>
      </c>
      <c r="J15" s="196"/>
      <c r="K15" s="196"/>
      <c r="L15" s="196"/>
      <c r="M15" s="97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</row>
    <row r="16" spans="1:213" ht="12.75" hidden="1" customHeight="1">
      <c r="A16" s="23"/>
      <c r="B16" s="15" t="s">
        <v>16</v>
      </c>
      <c r="C16" s="9"/>
      <c r="D16" s="9"/>
      <c r="E16" s="125"/>
      <c r="F16" s="11"/>
      <c r="G16" s="10"/>
      <c r="H16" s="11"/>
      <c r="I16" s="11"/>
      <c r="J16" s="197"/>
      <c r="K16" s="197"/>
      <c r="L16" s="197"/>
      <c r="M16" s="5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</row>
    <row r="17" spans="1:213" ht="10.15" hidden="1" customHeight="1">
      <c r="A17" s="62" t="s">
        <v>7</v>
      </c>
      <c r="B17" s="14"/>
      <c r="C17" s="16" t="s">
        <v>18</v>
      </c>
      <c r="D17" s="18">
        <v>2017</v>
      </c>
      <c r="E17" s="125"/>
      <c r="F17" s="89" t="s">
        <v>33</v>
      </c>
      <c r="G17" s="48"/>
      <c r="H17" s="19"/>
      <c r="I17" s="89" t="s">
        <v>33</v>
      </c>
      <c r="J17" s="198"/>
      <c r="K17" s="198"/>
      <c r="L17" s="198"/>
      <c r="M17" s="50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</row>
    <row r="18" spans="1:213" ht="21.75" hidden="1" customHeight="1">
      <c r="A18" s="62" t="s">
        <v>8</v>
      </c>
      <c r="B18" s="18"/>
      <c r="C18" s="16" t="s">
        <v>19</v>
      </c>
      <c r="D18" s="18" t="s">
        <v>74</v>
      </c>
      <c r="E18" s="125"/>
      <c r="F18" s="89" t="s">
        <v>33</v>
      </c>
      <c r="G18" s="48"/>
      <c r="H18" s="49"/>
      <c r="I18" s="89" t="s">
        <v>33</v>
      </c>
      <c r="J18" s="198"/>
      <c r="K18" s="198"/>
      <c r="L18" s="198"/>
      <c r="M18" s="5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</row>
    <row r="19" spans="1:213" ht="60" hidden="1" customHeight="1">
      <c r="A19" s="107" t="s">
        <v>9</v>
      </c>
      <c r="B19" s="108" t="s">
        <v>46</v>
      </c>
      <c r="C19" s="118"/>
      <c r="D19" s="109"/>
      <c r="E19" s="125"/>
      <c r="F19" s="88" t="s">
        <v>33</v>
      </c>
      <c r="G19" s="55"/>
      <c r="H19" s="119"/>
      <c r="I19" s="88" t="s">
        <v>33</v>
      </c>
      <c r="J19" s="199"/>
      <c r="K19" s="199"/>
      <c r="L19" s="199"/>
      <c r="M19" s="120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</row>
    <row r="20" spans="1:213" ht="12.75" hidden="1" customHeight="1">
      <c r="A20" s="23"/>
      <c r="B20" s="15" t="s">
        <v>16</v>
      </c>
      <c r="C20" s="9"/>
      <c r="D20" s="9"/>
      <c r="E20" s="125"/>
      <c r="F20" s="11"/>
      <c r="G20" s="10"/>
      <c r="H20" s="11"/>
      <c r="I20" s="11"/>
      <c r="J20" s="197"/>
      <c r="K20" s="197"/>
      <c r="L20" s="197"/>
      <c r="M20" s="5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</row>
    <row r="21" spans="1:213" ht="13.5" hidden="1" customHeight="1">
      <c r="A21" s="28" t="s">
        <v>10</v>
      </c>
      <c r="B21" s="14"/>
      <c r="C21" s="16" t="s">
        <v>18</v>
      </c>
      <c r="D21" s="18">
        <v>2017</v>
      </c>
      <c r="E21" s="125"/>
      <c r="F21" s="89" t="s">
        <v>33</v>
      </c>
      <c r="G21" s="48"/>
      <c r="H21" s="19"/>
      <c r="I21" s="89" t="s">
        <v>33</v>
      </c>
      <c r="J21" s="198"/>
      <c r="K21" s="198"/>
      <c r="L21" s="198"/>
      <c r="M21" s="50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</row>
    <row r="22" spans="1:213" ht="26.25" hidden="1" customHeight="1" thickBot="1">
      <c r="A22" s="131" t="s">
        <v>11</v>
      </c>
      <c r="B22" s="132"/>
      <c r="C22" s="133" t="s">
        <v>19</v>
      </c>
      <c r="D22" s="18" t="s">
        <v>74</v>
      </c>
      <c r="E22" s="125"/>
      <c r="F22" s="134" t="s">
        <v>33</v>
      </c>
      <c r="G22" s="136"/>
      <c r="H22" s="135"/>
      <c r="I22" s="134" t="s">
        <v>33</v>
      </c>
      <c r="J22" s="200"/>
      <c r="K22" s="200"/>
      <c r="L22" s="200"/>
      <c r="M22" s="13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</row>
    <row r="23" spans="1:213" ht="51.75" customHeight="1" thickTop="1" thickBot="1">
      <c r="A23" s="146" t="s">
        <v>2</v>
      </c>
      <c r="B23" s="147" t="s">
        <v>51</v>
      </c>
      <c r="C23" s="148" t="s">
        <v>118</v>
      </c>
      <c r="D23" s="149">
        <v>2017</v>
      </c>
      <c r="E23" s="203">
        <f>E25</f>
        <v>1</v>
      </c>
      <c r="F23" s="231">
        <f>F25</f>
        <v>5000</v>
      </c>
      <c r="G23" s="236">
        <f>J23</f>
        <v>1912687.96</v>
      </c>
      <c r="H23" s="203">
        <f>H25</f>
        <v>1</v>
      </c>
      <c r="I23" s="231">
        <f>I25</f>
        <v>5000</v>
      </c>
      <c r="J23" s="201">
        <f>J25</f>
        <v>1912687.96</v>
      </c>
      <c r="K23" s="201">
        <f>K25</f>
        <v>1053000</v>
      </c>
      <c r="L23" s="201">
        <f>L25</f>
        <v>859687.96</v>
      </c>
      <c r="M23" s="153">
        <f>L23/J23</f>
        <v>0.44946587105614444</v>
      </c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</row>
    <row r="24" spans="1:213" ht="20.25" customHeight="1" thickTop="1">
      <c r="A24" s="122"/>
      <c r="B24" s="123" t="s">
        <v>15</v>
      </c>
      <c r="C24" s="124"/>
      <c r="D24" s="124"/>
      <c r="E24" s="124"/>
      <c r="F24" s="232"/>
      <c r="G24" s="124"/>
      <c r="H24" s="124"/>
      <c r="I24" s="232"/>
      <c r="J24" s="195"/>
      <c r="K24" s="195"/>
      <c r="L24" s="195"/>
      <c r="M24" s="52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</row>
    <row r="25" spans="1:213" ht="33" customHeight="1">
      <c r="A25" s="121" t="s">
        <v>6</v>
      </c>
      <c r="B25" s="108" t="s">
        <v>49</v>
      </c>
      <c r="C25" s="16" t="s">
        <v>13</v>
      </c>
      <c r="D25" s="18">
        <v>2017</v>
      </c>
      <c r="E25" s="187">
        <f>E30</f>
        <v>1</v>
      </c>
      <c r="F25" s="233">
        <f>F30</f>
        <v>5000</v>
      </c>
      <c r="G25" s="187">
        <f>G30</f>
        <v>1912687.96</v>
      </c>
      <c r="H25" s="187">
        <v>1</v>
      </c>
      <c r="I25" s="233">
        <v>5000</v>
      </c>
      <c r="J25" s="187">
        <f>K25+L25</f>
        <v>1912687.96</v>
      </c>
      <c r="K25" s="187">
        <f>K30</f>
        <v>1053000</v>
      </c>
      <c r="L25" s="187">
        <f>L30</f>
        <v>859687.96</v>
      </c>
      <c r="M25" s="202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</row>
    <row r="26" spans="1:213" ht="19.5" hidden="1" customHeight="1">
      <c r="A26" s="28"/>
      <c r="B26" s="47" t="s">
        <v>52</v>
      </c>
      <c r="C26" s="17"/>
      <c r="D26" s="18"/>
      <c r="E26" s="187"/>
      <c r="F26" s="233"/>
      <c r="G26" s="187"/>
      <c r="H26" s="187"/>
      <c r="I26" s="233"/>
      <c r="J26" s="196"/>
      <c r="K26" s="196"/>
      <c r="L26" s="196"/>
      <c r="M26" s="97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</row>
    <row r="27" spans="1:213" ht="12.75" hidden="1" customHeight="1">
      <c r="A27" s="28"/>
      <c r="B27" s="15" t="s">
        <v>16</v>
      </c>
      <c r="C27" s="9"/>
      <c r="D27" s="9"/>
      <c r="E27" s="9"/>
      <c r="F27" s="234"/>
      <c r="G27" s="9"/>
      <c r="H27" s="9"/>
      <c r="I27" s="234"/>
      <c r="J27" s="197"/>
      <c r="K27" s="197"/>
      <c r="L27" s="197"/>
      <c r="M27" s="50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</row>
    <row r="28" spans="1:213" ht="12.75" hidden="1" customHeight="1">
      <c r="A28" s="28" t="s">
        <v>7</v>
      </c>
      <c r="B28" s="8"/>
      <c r="C28" s="16" t="s">
        <v>14</v>
      </c>
      <c r="D28" s="18">
        <v>2017</v>
      </c>
      <c r="E28" s="204"/>
      <c r="F28" s="235"/>
      <c r="G28" s="204"/>
      <c r="H28" s="204"/>
      <c r="I28" s="235"/>
      <c r="J28" s="198"/>
      <c r="K28" s="198"/>
      <c r="L28" s="198"/>
      <c r="M28" s="50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</row>
    <row r="29" spans="1:213" ht="12.75" hidden="1" customHeight="1">
      <c r="A29" s="28" t="s">
        <v>8</v>
      </c>
      <c r="B29" s="8"/>
      <c r="C29" s="16" t="s">
        <v>14</v>
      </c>
      <c r="D29" s="18">
        <v>2017</v>
      </c>
      <c r="E29" s="204"/>
      <c r="F29" s="235"/>
      <c r="G29" s="204"/>
      <c r="H29" s="204"/>
      <c r="I29" s="235"/>
      <c r="J29" s="198"/>
      <c r="K29" s="198"/>
      <c r="L29" s="198"/>
      <c r="M29" s="98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</row>
    <row r="30" spans="1:213" ht="21.75" customHeight="1">
      <c r="A30" s="28"/>
      <c r="B30" s="47" t="s">
        <v>53</v>
      </c>
      <c r="C30" s="17"/>
      <c r="D30" s="18"/>
      <c r="E30" s="187">
        <f>E32</f>
        <v>1</v>
      </c>
      <c r="F30" s="233">
        <f>F32</f>
        <v>5000</v>
      </c>
      <c r="G30" s="187">
        <f>G32</f>
        <v>1912687.96</v>
      </c>
      <c r="H30" s="187">
        <v>1</v>
      </c>
      <c r="I30" s="233">
        <v>5000</v>
      </c>
      <c r="J30" s="196">
        <f>K30+L30</f>
        <v>1912687.96</v>
      </c>
      <c r="K30" s="196">
        <f>K32</f>
        <v>1053000</v>
      </c>
      <c r="L30" s="196">
        <f>L32</f>
        <v>859687.96</v>
      </c>
      <c r="M30" s="97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</row>
    <row r="31" spans="1:213" ht="12.75" customHeight="1">
      <c r="A31" s="28"/>
      <c r="B31" s="15" t="s">
        <v>16</v>
      </c>
      <c r="C31" s="9"/>
      <c r="D31" s="9"/>
      <c r="E31" s="9"/>
      <c r="F31" s="234"/>
      <c r="G31" s="9"/>
      <c r="H31" s="9"/>
      <c r="I31" s="234"/>
      <c r="J31" s="197"/>
      <c r="K31" s="197"/>
      <c r="L31" s="197"/>
      <c r="M31" s="50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</row>
    <row r="32" spans="1:213" ht="28.5" customHeight="1" thickBot="1">
      <c r="A32" s="28" t="s">
        <v>7</v>
      </c>
      <c r="B32" s="18" t="s">
        <v>119</v>
      </c>
      <c r="C32" s="16" t="s">
        <v>13</v>
      </c>
      <c r="D32" s="18">
        <v>2017</v>
      </c>
      <c r="E32" s="204">
        <v>1</v>
      </c>
      <c r="F32" s="235">
        <v>5000</v>
      </c>
      <c r="G32" s="204">
        <f>J32</f>
        <v>1912687.96</v>
      </c>
      <c r="H32" s="204">
        <v>1</v>
      </c>
      <c r="I32" s="235">
        <v>5000</v>
      </c>
      <c r="J32" s="198">
        <f>K32+L32</f>
        <v>1912687.96</v>
      </c>
      <c r="K32" s="198">
        <v>1053000</v>
      </c>
      <c r="L32" s="198">
        <v>859687.96</v>
      </c>
      <c r="M32" s="50">
        <f>L32/J32</f>
        <v>0.44946587105614444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</row>
    <row r="33" spans="1:213" ht="63.75" customHeight="1" thickTop="1" thickBot="1">
      <c r="A33" s="28" t="s">
        <v>8</v>
      </c>
      <c r="B33" s="147" t="s">
        <v>128</v>
      </c>
      <c r="C33" s="16" t="s">
        <v>13</v>
      </c>
      <c r="D33" s="18">
        <v>2017</v>
      </c>
      <c r="E33" s="19">
        <v>0</v>
      </c>
      <c r="F33" s="49">
        <v>0</v>
      </c>
      <c r="G33" s="48">
        <v>0</v>
      </c>
      <c r="H33" s="204">
        <v>0</v>
      </c>
      <c r="I33" s="19">
        <v>0</v>
      </c>
      <c r="J33" s="48">
        <v>0</v>
      </c>
      <c r="K33" s="48">
        <v>0</v>
      </c>
      <c r="L33" s="48">
        <v>0</v>
      </c>
      <c r="M33" s="50">
        <v>0</v>
      </c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</row>
    <row r="34" spans="1:213" ht="52.5" hidden="1" customHeight="1">
      <c r="A34" s="121" t="s">
        <v>9</v>
      </c>
      <c r="B34" s="108" t="s">
        <v>50</v>
      </c>
      <c r="C34" s="9"/>
      <c r="D34" s="9"/>
      <c r="E34" s="11"/>
      <c r="F34" s="11"/>
      <c r="G34" s="10"/>
      <c r="H34" s="11"/>
      <c r="I34" s="11"/>
      <c r="J34" s="10"/>
      <c r="K34" s="10"/>
      <c r="L34" s="10"/>
      <c r="M34" s="50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</row>
    <row r="35" spans="1:213" ht="19.5" hidden="1" customHeight="1">
      <c r="A35" s="28"/>
      <c r="B35" s="47" t="s">
        <v>84</v>
      </c>
      <c r="C35" s="17"/>
      <c r="D35" s="18"/>
      <c r="E35" s="53"/>
      <c r="F35" s="53"/>
      <c r="G35" s="54"/>
      <c r="H35" s="53"/>
      <c r="I35" s="53"/>
      <c r="J35" s="54"/>
      <c r="K35" s="54"/>
      <c r="L35" s="54"/>
      <c r="M35" s="97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</row>
    <row r="36" spans="1:213" ht="12.75" hidden="1" customHeight="1">
      <c r="A36" s="28"/>
      <c r="B36" s="15" t="s">
        <v>16</v>
      </c>
      <c r="C36" s="9"/>
      <c r="D36" s="9"/>
      <c r="E36" s="11"/>
      <c r="F36" s="11"/>
      <c r="G36" s="10"/>
      <c r="H36" s="11"/>
      <c r="I36" s="11"/>
      <c r="J36" s="10"/>
      <c r="K36" s="10"/>
      <c r="L36" s="10"/>
      <c r="M36" s="50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</row>
    <row r="37" spans="1:213" ht="12.75" hidden="1" customHeight="1">
      <c r="A37" s="28" t="s">
        <v>10</v>
      </c>
      <c r="B37" s="8"/>
      <c r="C37" s="16" t="s">
        <v>14</v>
      </c>
      <c r="D37" s="18">
        <v>2017</v>
      </c>
      <c r="E37" s="19"/>
      <c r="F37" s="19"/>
      <c r="G37" s="48"/>
      <c r="H37" s="19"/>
      <c r="I37" s="19"/>
      <c r="J37" s="48"/>
      <c r="K37" s="48"/>
      <c r="L37" s="48"/>
      <c r="M37" s="50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</row>
    <row r="38" spans="1:213" ht="12.75" hidden="1" customHeight="1">
      <c r="A38" s="28" t="s">
        <v>11</v>
      </c>
      <c r="B38" s="8"/>
      <c r="C38" s="16" t="s">
        <v>14</v>
      </c>
      <c r="D38" s="18">
        <v>2017</v>
      </c>
      <c r="E38" s="19"/>
      <c r="F38" s="19"/>
      <c r="G38" s="48"/>
      <c r="H38" s="19"/>
      <c r="I38" s="19"/>
      <c r="J38" s="48"/>
      <c r="K38" s="48"/>
      <c r="L38" s="48"/>
      <c r="M38" s="98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</row>
    <row r="39" spans="1:213" ht="21.75" hidden="1" customHeight="1">
      <c r="A39" s="28"/>
      <c r="B39" s="47" t="s">
        <v>85</v>
      </c>
      <c r="C39" s="17"/>
      <c r="D39" s="18"/>
      <c r="E39" s="53"/>
      <c r="F39" s="53"/>
      <c r="G39" s="54"/>
      <c r="H39" s="53"/>
      <c r="I39" s="53"/>
      <c r="J39" s="54"/>
      <c r="K39" s="54"/>
      <c r="L39" s="54"/>
      <c r="M39" s="97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</row>
    <row r="40" spans="1:213" ht="12.75" hidden="1" customHeight="1">
      <c r="A40" s="28"/>
      <c r="B40" s="15" t="s">
        <v>16</v>
      </c>
      <c r="C40" s="9"/>
      <c r="D40" s="9"/>
      <c r="E40" s="11"/>
      <c r="F40" s="11"/>
      <c r="G40" s="10"/>
      <c r="H40" s="11"/>
      <c r="I40" s="11"/>
      <c r="J40" s="10"/>
      <c r="K40" s="10"/>
      <c r="L40" s="10"/>
      <c r="M40" s="50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</row>
    <row r="41" spans="1:213" ht="12.75" hidden="1" customHeight="1">
      <c r="A41" s="28" t="s">
        <v>116</v>
      </c>
      <c r="B41" s="18"/>
      <c r="C41" s="16" t="s">
        <v>13</v>
      </c>
      <c r="D41" s="18">
        <v>2017</v>
      </c>
      <c r="E41" s="19"/>
      <c r="F41" s="49"/>
      <c r="G41" s="48"/>
      <c r="H41" s="49"/>
      <c r="I41" s="19"/>
      <c r="J41" s="48"/>
      <c r="K41" s="48"/>
      <c r="L41" s="48"/>
      <c r="M41" s="50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</row>
    <row r="42" spans="1:213" ht="12.75" hidden="1" customHeight="1" thickBot="1">
      <c r="A42" s="131" t="s">
        <v>117</v>
      </c>
      <c r="B42" s="132"/>
      <c r="C42" s="133" t="s">
        <v>13</v>
      </c>
      <c r="D42" s="18">
        <v>2017</v>
      </c>
      <c r="E42" s="155"/>
      <c r="F42" s="135"/>
      <c r="G42" s="136"/>
      <c r="H42" s="135"/>
      <c r="I42" s="155"/>
      <c r="J42" s="136"/>
      <c r="K42" s="136"/>
      <c r="L42" s="136"/>
      <c r="M42" s="130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</row>
    <row r="43" spans="1:213" ht="48.75" hidden="1" customHeight="1" thickTop="1" thickBot="1">
      <c r="A43" s="137" t="s">
        <v>36</v>
      </c>
      <c r="B43" s="138" t="s">
        <v>86</v>
      </c>
      <c r="C43" s="139"/>
      <c r="D43" s="156"/>
      <c r="E43" s="158"/>
      <c r="F43" s="158"/>
      <c r="G43" s="159"/>
      <c r="H43" s="158"/>
      <c r="I43" s="158"/>
      <c r="J43" s="159"/>
      <c r="K43" s="159"/>
      <c r="L43" s="159"/>
      <c r="M43" s="160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</row>
    <row r="44" spans="1:213" ht="16.5" hidden="1" customHeight="1" thickTop="1">
      <c r="A44" s="122"/>
      <c r="B44" s="123" t="s">
        <v>15</v>
      </c>
      <c r="C44" s="124"/>
      <c r="D44" s="124"/>
      <c r="E44" s="125"/>
      <c r="F44" s="125"/>
      <c r="G44" s="126"/>
      <c r="H44" s="125"/>
      <c r="I44" s="125"/>
      <c r="J44" s="126"/>
      <c r="K44" s="126"/>
      <c r="L44" s="126"/>
      <c r="M44" s="52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</row>
    <row r="45" spans="1:213" ht="52.5" hidden="1" customHeight="1">
      <c r="A45" s="121" t="s">
        <v>37</v>
      </c>
      <c r="B45" s="108" t="s">
        <v>87</v>
      </c>
      <c r="C45" s="9"/>
      <c r="D45" s="9"/>
      <c r="E45" s="11"/>
      <c r="F45" s="11"/>
      <c r="G45" s="10"/>
      <c r="H45" s="11"/>
      <c r="I45" s="11"/>
      <c r="J45" s="10"/>
      <c r="K45" s="10"/>
      <c r="L45" s="10"/>
      <c r="M45" s="50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</row>
    <row r="46" spans="1:213" ht="19.5" hidden="1" customHeight="1">
      <c r="A46" s="28"/>
      <c r="B46" s="47" t="s">
        <v>84</v>
      </c>
      <c r="C46" s="17"/>
      <c r="D46" s="18"/>
      <c r="E46" s="53"/>
      <c r="F46" s="53"/>
      <c r="G46" s="54"/>
      <c r="H46" s="53"/>
      <c r="I46" s="53"/>
      <c r="J46" s="54"/>
      <c r="K46" s="54"/>
      <c r="L46" s="54"/>
      <c r="M46" s="97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</row>
    <row r="47" spans="1:213" ht="12.75" hidden="1" customHeight="1">
      <c r="A47" s="28"/>
      <c r="B47" s="15" t="s">
        <v>16</v>
      </c>
      <c r="C47" s="9"/>
      <c r="D47" s="9"/>
      <c r="E47" s="11"/>
      <c r="F47" s="11"/>
      <c r="G47" s="10"/>
      <c r="H47" s="11"/>
      <c r="I47" s="11"/>
      <c r="J47" s="10"/>
      <c r="K47" s="10"/>
      <c r="L47" s="10"/>
      <c r="M47" s="50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</row>
    <row r="48" spans="1:213" ht="12.75" hidden="1" customHeight="1">
      <c r="A48" s="28" t="s">
        <v>56</v>
      </c>
      <c r="B48" s="8"/>
      <c r="C48" s="16" t="s">
        <v>14</v>
      </c>
      <c r="D48" s="18">
        <v>2017</v>
      </c>
      <c r="E48" s="19"/>
      <c r="F48" s="19"/>
      <c r="G48" s="48"/>
      <c r="H48" s="19"/>
      <c r="I48" s="19"/>
      <c r="J48" s="48"/>
      <c r="K48" s="48"/>
      <c r="L48" s="48"/>
      <c r="M48" s="50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</row>
    <row r="49" spans="1:213" ht="12.75" hidden="1" customHeight="1">
      <c r="A49" s="28" t="s">
        <v>57</v>
      </c>
      <c r="B49" s="8"/>
      <c r="C49" s="16" t="s">
        <v>14</v>
      </c>
      <c r="D49" s="18">
        <v>2017</v>
      </c>
      <c r="E49" s="19"/>
      <c r="F49" s="19"/>
      <c r="G49" s="48"/>
      <c r="H49" s="19"/>
      <c r="I49" s="19"/>
      <c r="J49" s="48"/>
      <c r="K49" s="48"/>
      <c r="L49" s="48"/>
      <c r="M49" s="98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</row>
    <row r="50" spans="1:213" ht="21.75" hidden="1" customHeight="1">
      <c r="A50" s="28"/>
      <c r="B50" s="47" t="s">
        <v>85</v>
      </c>
      <c r="C50" s="17"/>
      <c r="D50" s="18"/>
      <c r="E50" s="53"/>
      <c r="F50" s="53"/>
      <c r="G50" s="54"/>
      <c r="H50" s="53"/>
      <c r="I50" s="53"/>
      <c r="J50" s="54"/>
      <c r="K50" s="54"/>
      <c r="L50" s="54"/>
      <c r="M50" s="97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</row>
    <row r="51" spans="1:213" ht="12.75" hidden="1" customHeight="1">
      <c r="A51" s="28"/>
      <c r="B51" s="15" t="s">
        <v>16</v>
      </c>
      <c r="C51" s="9"/>
      <c r="D51" s="9"/>
      <c r="E51" s="11"/>
      <c r="F51" s="11"/>
      <c r="G51" s="10"/>
      <c r="H51" s="11"/>
      <c r="I51" s="11"/>
      <c r="J51" s="10"/>
      <c r="K51" s="10"/>
      <c r="L51" s="10"/>
      <c r="M51" s="50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</row>
    <row r="52" spans="1:213" ht="12.75" hidden="1" customHeight="1">
      <c r="A52" s="28" t="s">
        <v>58</v>
      </c>
      <c r="B52" s="18"/>
      <c r="C52" s="16" t="s">
        <v>13</v>
      </c>
      <c r="D52" s="18">
        <v>2017</v>
      </c>
      <c r="E52" s="19"/>
      <c r="F52" s="49"/>
      <c r="G52" s="48"/>
      <c r="H52" s="49"/>
      <c r="I52" s="19"/>
      <c r="J52" s="48"/>
      <c r="K52" s="48"/>
      <c r="L52" s="48"/>
      <c r="M52" s="50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</row>
    <row r="53" spans="1:213" ht="12.75" hidden="1" customHeight="1">
      <c r="A53" s="28" t="s">
        <v>59</v>
      </c>
      <c r="B53" s="18"/>
      <c r="C53" s="16" t="s">
        <v>13</v>
      </c>
      <c r="D53" s="18">
        <v>2017</v>
      </c>
      <c r="E53" s="19"/>
      <c r="F53" s="49"/>
      <c r="G53" s="48"/>
      <c r="H53" s="49"/>
      <c r="I53" s="19"/>
      <c r="J53" s="48"/>
      <c r="K53" s="48"/>
      <c r="L53" s="48"/>
      <c r="M53" s="50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</row>
    <row r="54" spans="1:213" ht="52.5" hidden="1" customHeight="1">
      <c r="A54" s="121" t="s">
        <v>38</v>
      </c>
      <c r="B54" s="108" t="s">
        <v>88</v>
      </c>
      <c r="C54" s="9"/>
      <c r="D54" s="9"/>
      <c r="E54" s="11"/>
      <c r="F54" s="11"/>
      <c r="G54" s="10"/>
      <c r="H54" s="11"/>
      <c r="I54" s="11"/>
      <c r="J54" s="10"/>
      <c r="K54" s="10"/>
      <c r="L54" s="10"/>
      <c r="M54" s="50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</row>
    <row r="55" spans="1:213" ht="19.5" hidden="1" customHeight="1">
      <c r="A55" s="28"/>
      <c r="B55" s="47" t="s">
        <v>84</v>
      </c>
      <c r="C55" s="17"/>
      <c r="D55" s="18"/>
      <c r="E55" s="53"/>
      <c r="F55" s="53"/>
      <c r="G55" s="54"/>
      <c r="H55" s="53"/>
      <c r="I55" s="53"/>
      <c r="J55" s="54"/>
      <c r="K55" s="54"/>
      <c r="L55" s="54"/>
      <c r="M55" s="97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</row>
    <row r="56" spans="1:213" ht="12.75" hidden="1" customHeight="1">
      <c r="A56" s="28"/>
      <c r="B56" s="15" t="s">
        <v>16</v>
      </c>
      <c r="C56" s="9"/>
      <c r="D56" s="9"/>
      <c r="E56" s="11"/>
      <c r="F56" s="11"/>
      <c r="G56" s="10"/>
      <c r="H56" s="11"/>
      <c r="I56" s="11"/>
      <c r="J56" s="10"/>
      <c r="K56" s="10"/>
      <c r="L56" s="10"/>
      <c r="M56" s="50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</row>
    <row r="57" spans="1:213" ht="12.75" hidden="1" customHeight="1">
      <c r="A57" s="28" t="s">
        <v>60</v>
      </c>
      <c r="B57" s="8"/>
      <c r="C57" s="16" t="s">
        <v>14</v>
      </c>
      <c r="D57" s="18">
        <v>2017</v>
      </c>
      <c r="E57" s="19"/>
      <c r="F57" s="19"/>
      <c r="G57" s="48"/>
      <c r="H57" s="19"/>
      <c r="I57" s="19"/>
      <c r="J57" s="48"/>
      <c r="K57" s="48"/>
      <c r="L57" s="48"/>
      <c r="M57" s="50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</row>
    <row r="58" spans="1:213" ht="12.75" hidden="1" customHeight="1">
      <c r="A58" s="28" t="s">
        <v>61</v>
      </c>
      <c r="B58" s="8"/>
      <c r="C58" s="16" t="s">
        <v>14</v>
      </c>
      <c r="D58" s="18">
        <v>2017</v>
      </c>
      <c r="E58" s="19"/>
      <c r="F58" s="19"/>
      <c r="G58" s="48"/>
      <c r="H58" s="19"/>
      <c r="I58" s="19"/>
      <c r="J58" s="48"/>
      <c r="K58" s="48"/>
      <c r="L58" s="48"/>
      <c r="M58" s="98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</row>
    <row r="59" spans="1:213" ht="21.75" hidden="1" customHeight="1">
      <c r="A59" s="28"/>
      <c r="B59" s="47" t="s">
        <v>85</v>
      </c>
      <c r="C59" s="17"/>
      <c r="D59" s="18"/>
      <c r="E59" s="53"/>
      <c r="F59" s="53"/>
      <c r="G59" s="54"/>
      <c r="H59" s="53"/>
      <c r="I59" s="53"/>
      <c r="J59" s="54"/>
      <c r="K59" s="54"/>
      <c r="L59" s="54"/>
      <c r="M59" s="97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</row>
    <row r="60" spans="1:213" ht="12.75" hidden="1" customHeight="1" thickTop="1">
      <c r="A60" s="28"/>
      <c r="B60" s="15" t="s">
        <v>16</v>
      </c>
      <c r="C60" s="9"/>
      <c r="D60" s="9"/>
      <c r="E60" s="11"/>
      <c r="F60" s="11"/>
      <c r="G60" s="10"/>
      <c r="H60" s="11"/>
      <c r="I60" s="11"/>
      <c r="J60" s="10"/>
      <c r="K60" s="10"/>
      <c r="L60" s="10"/>
      <c r="M60" s="50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</row>
    <row r="61" spans="1:213" ht="12.75" hidden="1" customHeight="1">
      <c r="A61" s="28" t="s">
        <v>62</v>
      </c>
      <c r="B61" s="18"/>
      <c r="C61" s="16" t="s">
        <v>13</v>
      </c>
      <c r="D61" s="18">
        <v>2017</v>
      </c>
      <c r="E61" s="19"/>
      <c r="F61" s="49"/>
      <c r="G61" s="48"/>
      <c r="H61" s="49"/>
      <c r="I61" s="19"/>
      <c r="J61" s="48"/>
      <c r="K61" s="48"/>
      <c r="L61" s="48"/>
      <c r="M61" s="5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</row>
    <row r="62" spans="1:213" ht="12.75" hidden="1" customHeight="1" thickBot="1">
      <c r="A62" s="131" t="s">
        <v>63</v>
      </c>
      <c r="B62" s="132"/>
      <c r="C62" s="133" t="s">
        <v>13</v>
      </c>
      <c r="D62" s="181">
        <v>2017</v>
      </c>
      <c r="E62" s="155"/>
      <c r="F62" s="135"/>
      <c r="G62" s="136"/>
      <c r="H62" s="135"/>
      <c r="I62" s="155"/>
      <c r="J62" s="136"/>
      <c r="K62" s="136"/>
      <c r="L62" s="136"/>
      <c r="M62" s="13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</row>
    <row r="63" spans="1:213" s="2" customFormat="1" ht="15" customHeight="1" thickTop="1">
      <c r="A63" s="99"/>
      <c r="B63" s="100"/>
      <c r="C63" s="101"/>
      <c r="D63" s="102"/>
      <c r="E63" s="103"/>
      <c r="F63" s="104"/>
      <c r="G63" s="105"/>
      <c r="H63" s="103"/>
      <c r="I63" s="104"/>
      <c r="J63" s="105"/>
      <c r="K63" s="105"/>
      <c r="L63" s="105"/>
      <c r="M63" s="106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</row>
    <row r="64" spans="1:213" ht="26.25" customHeight="1">
      <c r="A64" s="24"/>
      <c r="B64" s="175" t="s">
        <v>3</v>
      </c>
      <c r="C64" s="37"/>
      <c r="D64" s="37"/>
      <c r="E64" s="38"/>
      <c r="F64" s="38"/>
      <c r="G64" s="303" t="s">
        <v>120</v>
      </c>
      <c r="H64" s="303"/>
      <c r="I64" s="303"/>
      <c r="J64" s="303"/>
      <c r="K64" s="303"/>
      <c r="L64" s="303"/>
      <c r="M64" s="1"/>
    </row>
    <row r="65" spans="1:13" ht="44.25" customHeight="1">
      <c r="A65" s="24"/>
      <c r="B65" s="302" t="s">
        <v>114</v>
      </c>
      <c r="C65" s="302"/>
      <c r="D65" s="302"/>
      <c r="E65" s="302"/>
      <c r="F65" s="38"/>
      <c r="G65" s="304" t="s">
        <v>121</v>
      </c>
      <c r="H65" s="304"/>
      <c r="I65" s="304"/>
      <c r="J65" s="304"/>
      <c r="K65" s="304"/>
      <c r="L65" s="304"/>
      <c r="M65" s="304"/>
    </row>
    <row r="66" spans="1:13" ht="8.25" customHeight="1">
      <c r="A66" s="24"/>
      <c r="B66" s="13"/>
      <c r="C66" s="42"/>
      <c r="D66" s="42"/>
      <c r="E66" s="38"/>
      <c r="F66" s="38"/>
      <c r="G66" s="304"/>
      <c r="H66" s="304"/>
      <c r="I66" s="304"/>
      <c r="J66" s="304"/>
      <c r="K66" s="304"/>
      <c r="L66" s="304"/>
      <c r="M66" s="304"/>
    </row>
    <row r="67" spans="1:13" ht="15.75" customHeight="1">
      <c r="B67" s="12" t="s">
        <v>1</v>
      </c>
      <c r="C67" s="43"/>
      <c r="D67" s="43"/>
      <c r="E67" s="44"/>
      <c r="F67" s="44"/>
      <c r="H67" s="45"/>
      <c r="I67" s="40" t="s">
        <v>1</v>
      </c>
      <c r="J67" s="41"/>
      <c r="K67" s="41"/>
      <c r="L67" s="41"/>
      <c r="M67" s="12"/>
    </row>
    <row r="68" spans="1:13">
      <c r="A68" s="25"/>
      <c r="B68" s="1"/>
      <c r="C68" s="43"/>
      <c r="D68" s="43"/>
      <c r="E68" s="44"/>
      <c r="F68" s="44"/>
      <c r="G68" s="40"/>
      <c r="H68" s="40"/>
      <c r="I68" s="40"/>
      <c r="J68" s="39"/>
      <c r="K68" s="39"/>
      <c r="L68" s="39"/>
      <c r="M68" s="12"/>
    </row>
    <row r="69" spans="1:13">
      <c r="A69" s="25"/>
      <c r="B69" s="1"/>
      <c r="C69" s="43"/>
      <c r="D69" s="43"/>
      <c r="E69" s="44"/>
      <c r="F69" s="44"/>
      <c r="G69" s="40"/>
      <c r="H69" s="40"/>
      <c r="I69" s="40"/>
      <c r="J69" s="39"/>
      <c r="K69" s="39"/>
      <c r="L69" s="39"/>
      <c r="M69" s="12"/>
    </row>
    <row r="70" spans="1:13">
      <c r="A70" s="25"/>
      <c r="B70" s="1"/>
      <c r="C70" s="43"/>
      <c r="D70" s="43"/>
      <c r="E70" s="44"/>
      <c r="F70" s="44"/>
      <c r="G70" s="40"/>
      <c r="H70" s="40"/>
      <c r="I70" s="40"/>
      <c r="J70" s="39"/>
      <c r="K70" s="39"/>
      <c r="L70" s="39"/>
      <c r="M70" s="12"/>
    </row>
    <row r="71" spans="1:13">
      <c r="A71" s="25"/>
      <c r="B71" s="1"/>
      <c r="C71" s="43"/>
      <c r="D71" s="43"/>
      <c r="E71" s="44"/>
      <c r="F71" s="44"/>
      <c r="G71" s="40"/>
      <c r="H71" s="40"/>
      <c r="I71" s="40"/>
      <c r="J71" s="39"/>
      <c r="K71" s="39"/>
      <c r="L71" s="39"/>
      <c r="M71" s="12"/>
    </row>
    <row r="72" spans="1:13">
      <c r="A72" s="25"/>
      <c r="B72" s="1"/>
      <c r="C72" s="43"/>
      <c r="D72" s="43"/>
      <c r="E72" s="44"/>
      <c r="F72" s="44"/>
      <c r="G72" s="40"/>
      <c r="H72" s="40"/>
      <c r="I72" s="40"/>
      <c r="J72" s="39"/>
      <c r="K72" s="39"/>
      <c r="L72" s="39"/>
      <c r="M72" s="12"/>
    </row>
    <row r="73" spans="1:13">
      <c r="A73" s="25"/>
      <c r="B73" s="1"/>
      <c r="C73" s="43"/>
      <c r="D73" s="43"/>
      <c r="E73" s="44"/>
      <c r="F73" s="44"/>
      <c r="G73" s="40"/>
      <c r="H73" s="40"/>
      <c r="I73" s="40"/>
      <c r="J73" s="39"/>
      <c r="K73" s="39"/>
      <c r="L73" s="39"/>
      <c r="M73" s="12"/>
    </row>
    <row r="74" spans="1:13">
      <c r="A74" s="25"/>
      <c r="B74" s="1"/>
      <c r="C74" s="43"/>
      <c r="D74" s="43"/>
      <c r="E74" s="44"/>
      <c r="F74" s="44"/>
      <c r="G74" s="40"/>
      <c r="H74" s="40"/>
      <c r="I74" s="40"/>
      <c r="J74" s="39"/>
      <c r="K74" s="39"/>
      <c r="L74" s="39"/>
      <c r="M74" s="12"/>
    </row>
    <row r="75" spans="1:13">
      <c r="A75" s="25"/>
      <c r="B75" s="1"/>
      <c r="C75" s="43"/>
      <c r="D75" s="43"/>
      <c r="E75" s="44"/>
      <c r="F75" s="44"/>
      <c r="G75" s="40"/>
      <c r="H75" s="40"/>
      <c r="I75" s="40"/>
      <c r="J75" s="39"/>
      <c r="K75" s="39"/>
      <c r="L75" s="39"/>
      <c r="M75" s="12"/>
    </row>
    <row r="76" spans="1:13">
      <c r="A76" s="25"/>
      <c r="B76" s="1"/>
      <c r="C76" s="43"/>
      <c r="D76" s="43"/>
      <c r="E76" s="44"/>
      <c r="F76" s="44"/>
      <c r="G76" s="40"/>
      <c r="H76" s="40"/>
      <c r="I76" s="40"/>
      <c r="J76" s="39"/>
      <c r="K76" s="39"/>
      <c r="L76" s="39"/>
      <c r="M76" s="12"/>
    </row>
    <row r="77" spans="1:13">
      <c r="A77" s="25"/>
      <c r="B77" s="1"/>
      <c r="C77" s="43"/>
      <c r="D77" s="43"/>
      <c r="E77" s="44"/>
      <c r="F77" s="44"/>
      <c r="G77" s="40"/>
      <c r="H77" s="40"/>
      <c r="I77" s="40"/>
      <c r="J77" s="39"/>
      <c r="K77" s="39"/>
      <c r="L77" s="39"/>
      <c r="M77" s="12"/>
    </row>
    <row r="78" spans="1:13">
      <c r="A78" s="25"/>
      <c r="B78" s="1"/>
      <c r="C78" s="43"/>
      <c r="D78" s="43"/>
      <c r="E78" s="44"/>
      <c r="F78" s="44"/>
      <c r="G78" s="40"/>
      <c r="H78" s="40"/>
      <c r="I78" s="40"/>
      <c r="J78" s="39"/>
      <c r="K78" s="39"/>
      <c r="L78" s="39"/>
      <c r="M78" s="12"/>
    </row>
    <row r="79" spans="1:13">
      <c r="A79" s="25"/>
      <c r="B79" s="1"/>
      <c r="C79" s="43"/>
      <c r="D79" s="43"/>
      <c r="E79" s="44"/>
      <c r="F79" s="44"/>
      <c r="G79" s="40"/>
      <c r="H79" s="40"/>
      <c r="I79" s="40"/>
      <c r="J79" s="39"/>
      <c r="K79" s="39"/>
      <c r="L79" s="39"/>
      <c r="M79" s="12"/>
    </row>
    <row r="80" spans="1:13">
      <c r="A80" s="26"/>
      <c r="B80" s="7"/>
    </row>
    <row r="81" spans="1:2">
      <c r="A81" s="27"/>
      <c r="B81" s="7"/>
    </row>
  </sheetData>
  <mergeCells count="21">
    <mergeCell ref="B65:E65"/>
    <mergeCell ref="C6:C9"/>
    <mergeCell ref="G64:L64"/>
    <mergeCell ref="G65:M66"/>
    <mergeCell ref="I7:I9"/>
    <mergeCell ref="E6:G7"/>
    <mergeCell ref="G8:G9"/>
    <mergeCell ref="H7:H9"/>
    <mergeCell ref="H6:L6"/>
    <mergeCell ref="J7:L7"/>
    <mergeCell ref="A6:A9"/>
    <mergeCell ref="E8:E9"/>
    <mergeCell ref="B6:B9"/>
    <mergeCell ref="D6:D9"/>
    <mergeCell ref="H1:M1"/>
    <mergeCell ref="F8:F9"/>
    <mergeCell ref="J8:J9"/>
    <mergeCell ref="K8:L8"/>
    <mergeCell ref="A4:M4"/>
    <mergeCell ref="M6:M9"/>
    <mergeCell ref="H2:M2"/>
  </mergeCells>
  <phoneticPr fontId="0" type="noConversion"/>
  <pageMargins left="0.39370078740157483" right="0.23622047244094491" top="0.59055118110236227" bottom="0.3937007874015748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3 </vt:lpstr>
      <vt:lpstr>Приложение 2</vt:lpstr>
      <vt:lpstr>Приложение 1</vt:lpstr>
      <vt:lpstr>'Приложение 1'!Заголовки_для_печати</vt:lpstr>
      <vt:lpstr>'Приложение 3 '!Заголовки_для_печати</vt:lpstr>
    </vt:vector>
  </TitlesOfParts>
  <Company>РДА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smirnovagv</dc:creator>
  <cp:lastModifiedBy>Пользователь Windows</cp:lastModifiedBy>
  <cp:lastPrinted>2017-04-04T05:42:10Z</cp:lastPrinted>
  <dcterms:created xsi:type="dcterms:W3CDTF">2004-12-20T06:56:27Z</dcterms:created>
  <dcterms:modified xsi:type="dcterms:W3CDTF">2017-04-04T05:42:36Z</dcterms:modified>
</cp:coreProperties>
</file>